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<sst xmlns="http://schemas.openxmlformats.org/spreadsheetml/2006/main" count="39" uniqueCount="39">
  <si>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Informe Analítico de Obligaciones Diferentes de Financiamientos – LDF</t>
  </si>
  <si>
    <t>(PESOS)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</si>
  <si>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</si>
  <si>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</si>
  <si>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</si>
  <si>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</si>
  <si>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</si>
  <si>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</si>
  <si>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</si>
  <si>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</si>
  <si>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</si>
  <si>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</si>
  <si>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</si>
  <si>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</si>
  <si>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</si>
  <si>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</si>
  <si>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</si>
  <si>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</si>
  <si>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</si>
  <si>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</si>
  <si>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</si>
  <si>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</si>
  <si>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</si>
  <si>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</si>
  <si>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</si>
  <si>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</si>
  <si>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</si>
  <si>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</si>
  <si>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a) Fintegra Financiamiento SA CV SOFOM,ENR</t>
  </si>
  <si>
    <t>33 meses</t>
  </si>
  <si>
    <t>b) FFRES-0010-08 Fideicomiso Fondo Revolvente de Sonora</t>
  </si>
  <si>
    <t>15 años</t>
  </si>
  <si>
    <t>C9 FIDESON Prestamo para pago de Aguinaldo 2018</t>
  </si>
  <si>
    <t>11 Meses</t>
  </si>
  <si>
    <t xml:space="preserve">                                                                                                                                MUNICIPIO DE SANTA ANA (a)                                                                                               Formato 3</t>
  </si>
  <si>
    <t>Monto pagado de la inversión al 31 de Mzo 2019</t>
  </si>
  <si>
    <t>Monto pagado de la inversión actualizado al 31 de Mzo 2019</t>
  </si>
  <si>
    <t>Saldo pendiente por pagar de la inversión al 31 de Mzo 2019</t>
  </si>
  <si>
    <t>Del 1 de Enero al 31 de Marzo 2019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</si>
</sst>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d&quot; de &quot;mmmm&quot; de &quot;yyyy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14" fontId="39" fillId="0" borderId="11" xfId="0" applyNumberFormat="1" applyFont="1" applyBorder="1" applyAlignment="1">
      <alignment horizontal="right" vertical="center" wrapText="1"/>
    </xf>
    <xf numFmtId="4" fontId="39" fillId="0" borderId="11" xfId="0" applyNumberFormat="1" applyFont="1" applyBorder="1" applyAlignment="1">
      <alignment horizontal="right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" t="s">
        <v>34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.75" thickBot="1"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.75" thickBot="1">
      <c r="B4" s="19" t="s">
        <v>38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23</v>
      </c>
      <c r="I6" s="11" t="s">
        <v>24</v>
      </c>
      <c r="J6" s="11" t="s">
        <v>35</v>
      </c>
      <c r="K6" s="11" t="s">
        <v>36</v>
      </c>
      <c r="L6" s="11" t="s">
        <v>37</v>
      </c>
    </row>
    <row r="7" spans="2:12" ht="15.75" thickBot="1"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22</v>
      </c>
      <c r="H7" s="12" t="s">
        <v>14</v>
      </c>
      <c r="I7" s="12" t="s">
        <v>15</v>
      </c>
      <c r="J7" s="12" t="s">
        <v>25</v>
      </c>
      <c r="K7" s="12" t="s">
        <v>26</v>
      </c>
      <c r="L7" s="12" t="s">
        <v>27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/>
      <c r="D9" s="7"/>
      <c r="E9" s="7"/>
      <c r="F9" s="15">
        <f aca="true" t="shared" si="0" ref="F9:L9">SUM(F10:F13)</f>
        <v>13519706</v>
      </c>
      <c r="G9" s="7">
        <f t="shared" si="0"/>
        <v>0</v>
      </c>
      <c r="H9" s="7">
        <f t="shared" si="0"/>
        <v>394181.91000000003</v>
      </c>
      <c r="I9" s="7">
        <f t="shared" si="0"/>
        <v>394182</v>
      </c>
      <c r="J9" s="7">
        <f t="shared" si="0"/>
        <v>9487326.36</v>
      </c>
      <c r="K9" s="7">
        <f t="shared" si="0"/>
        <v>9487326.530000001</v>
      </c>
      <c r="L9" s="7">
        <f t="shared" si="0"/>
        <v>4032379.4699999997</v>
      </c>
    </row>
    <row r="10" spans="2:12" ht="25.5">
      <c r="B10" s="4" t="s">
        <v>28</v>
      </c>
      <c r="C10" s="13">
        <v>43148</v>
      </c>
      <c r="D10" s="13">
        <v>42594</v>
      </c>
      <c r="E10" s="13">
        <v>43646</v>
      </c>
      <c r="F10" s="14">
        <v>6000000</v>
      </c>
      <c r="G10" s="9" t="s">
        <v>29</v>
      </c>
      <c r="H10" s="9">
        <v>170000</v>
      </c>
      <c r="I10" s="9">
        <v>170000</v>
      </c>
      <c r="J10" s="9">
        <f>4150851.83+597700.03+616191.99</f>
        <v>5364743.850000001</v>
      </c>
      <c r="K10" s="9">
        <f>4150852+597700.03+616191.99</f>
        <v>5364744.0200000005</v>
      </c>
      <c r="L10" s="9">
        <f>F10-K10</f>
        <v>635255.9799999995</v>
      </c>
    </row>
    <row r="11" spans="2:12" ht="25.5">
      <c r="B11" s="4" t="s">
        <v>30</v>
      </c>
      <c r="C11" s="13">
        <v>39786</v>
      </c>
      <c r="D11" s="13">
        <v>39786</v>
      </c>
      <c r="E11" s="13">
        <v>44562</v>
      </c>
      <c r="F11" s="14">
        <v>5519706</v>
      </c>
      <c r="G11" s="9" t="s">
        <v>31</v>
      </c>
      <c r="H11" s="9">
        <v>32855</v>
      </c>
      <c r="I11" s="9">
        <v>32855</v>
      </c>
      <c r="J11" s="9">
        <f>3351250.17+98566.17+98566.17</f>
        <v>3548382.51</v>
      </c>
      <c r="K11" s="9">
        <f>3351250.17+98566.17+98566.17</f>
        <v>3548382.51</v>
      </c>
      <c r="L11" s="9">
        <f>F11-K11</f>
        <v>1971323.4900000002</v>
      </c>
    </row>
    <row r="12" spans="2:12" ht="25.5">
      <c r="B12" s="4" t="s">
        <v>32</v>
      </c>
      <c r="C12" s="13">
        <v>43454</v>
      </c>
      <c r="D12" s="13">
        <v>43454</v>
      </c>
      <c r="E12" s="13">
        <v>43794</v>
      </c>
      <c r="F12" s="14">
        <v>2000000</v>
      </c>
      <c r="G12" s="9" t="s">
        <v>33</v>
      </c>
      <c r="H12" s="9">
        <v>191326.91</v>
      </c>
      <c r="I12" s="9">
        <v>191327</v>
      </c>
      <c r="J12" s="9">
        <v>574200</v>
      </c>
      <c r="K12" s="9">
        <v>574200</v>
      </c>
      <c r="L12" s="9">
        <f aca="true" t="shared" si="1" ref="L12:L20">F12-K12</f>
        <v>1425800</v>
      </c>
    </row>
    <row r="13" spans="2:12" ht="15">
      <c r="B13" s="4"/>
      <c r="C13" s="13"/>
      <c r="D13" s="13"/>
      <c r="E13" s="13"/>
      <c r="F13" s="13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3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4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5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6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7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8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13519706</v>
      </c>
      <c r="G21" s="7">
        <f t="shared" si="3"/>
        <v>0</v>
      </c>
      <c r="H21" s="7">
        <f t="shared" si="3"/>
        <v>394181.91000000003</v>
      </c>
      <c r="I21" s="7">
        <f t="shared" si="3"/>
        <v>394182</v>
      </c>
      <c r="J21" s="7">
        <f t="shared" si="3"/>
        <v>9487326.36</v>
      </c>
      <c r="K21" s="7">
        <f t="shared" si="3"/>
        <v>9487326.530000001</v>
      </c>
      <c r="L21" s="7">
        <f t="shared" si="3"/>
        <v>4032379.4699999997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Ruben Dario</cp:lastModifiedBy>
  <cp:lastPrinted>2019-02-01T21:09:37Z</cp:lastPrinted>
  <dcterms:created xsi:type="dcterms:W3CDTF">2016-10-11T19:03:38Z</dcterms:created>
  <dcterms:modified xsi:type="dcterms:W3CDTF">2019-04-24T02:22:40Z</dcterms:modified>
  <cp:category/>
  <cp:version/>
  <cp:contentType/>
  <cp:contentStatus/>
</cp:coreProperties>
</file>