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<sst xmlns="http://schemas.openxmlformats.org/spreadsheetml/2006/main" count="127" uniqueCount="124">
  <si>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</si>
  <si>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</si>
  <si>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</si>
  <si>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</si>
  <si>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</si>
  <si>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</si>
  <si>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</si>
  <si>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</si>
  <si>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</si>
  <si>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</si>
  <si>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</si>
  <si>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</si>
  <si>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</si>
  <si>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</si>
  <si>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</si>
  <si>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</si>
  <si>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</si>
  <si>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</si>
  <si>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</si>
  <si>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</si>
  <si>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</si>
  <si>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</si>
  <si>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</si>
  <si>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</si>
  <si>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</si>
  <si>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</si>
  <si>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</si>
  <si>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</si>
  <si>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</si>
  <si>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</si>
  <si>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</si>
  <si>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</si>
  <si>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</si>
  <si>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</si>
  <si>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</si>
  <si>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</si>
  <si>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</si>
  <si>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</si>
  <si>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</si>
  <si>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</si>
  <si>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</si>
  <si>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</si>
  <si>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</si>
  <si>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</si>
  <si>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</si>
  <si>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</si>
  <si>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</si>
  <si>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</si>
  <si>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</si>
  <si>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</si>
  <si>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</si>
  <si>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</si>
  <si>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</si>
  <si>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</si>
  <si>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</si>
  <si>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</si>
  <si>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</si>
  <si>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</si>
  <si>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</si>
  <si>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</si>
  <si>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</si>
  <si>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</si>
  <si>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</si>
  <si>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</si>
  <si>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</si>
  <si>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</si>
  <si>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</si>
  <si>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</si>
  <si>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</si>
  <si>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</si>
  <si>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</si>
  <si>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</si>
  <si>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</si>
  <si>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</si>
  <si>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</si>
  <si>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</si>
  <si>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</si>
  <si>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</si>
  <si>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</si>
  <si>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</si>
  <si>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</si>
  <si>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</si>
  <si>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</si>
  <si>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</si>
  <si>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</si>
  <si>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</si>
  <si>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</si>
  <si>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</si>
  <si>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</si>
  <si>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</si>
  <si>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</si>
  <si>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</si>
  <si>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</si>
  <si>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</si>
  <si>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</si>
  <si>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</si>
  <si>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</si>
  <si>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</si>
  <si>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</si>
  <si>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</si>
  <si>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</si>
  <si>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</si>
  <si>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</si>
  <si>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</si>
  <si>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</si>
  <si>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</si>
  <si>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</si>
  <si>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</si>
  <si>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</si>
  <si>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</si>
  <si>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</si>
  <si>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</si>
  <si>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</si>
  <si>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</si>
  <si>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</si>
  <si>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</si>
  <si>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</si>
  <si>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</si>
  <si>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</si>
  <si>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</si>
  <si>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2016 y al 30 de Septiembre de 2017 (b)</t>
  </si>
  <si>
    <t>2017 (b)</t>
  </si>
  <si>
    <t>31 de diciembre de 2016 (e)</t>
  </si>
  <si>
    <t xml:space="preserve">                                                                                                                                                                   MUNICIPIO DE SANTA ANA                                                                                                                                                          FORMATO 1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</si>
</sst>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123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18304339.17</v>
      </c>
      <c r="D9" s="9">
        <f>SUM(D10:D16)</f>
        <v>9802112.46</v>
      </c>
      <c r="E9" s="11" t="s">
        <v>8</v>
      </c>
      <c r="F9" s="9">
        <f>SUM(F10:F18)</f>
        <v>8775755.76</v>
      </c>
      <c r="G9" s="9">
        <f>SUM(G10:G18)</f>
        <v>8298680.209999999</v>
      </c>
    </row>
    <row r="10" spans="2:7" ht="12.75">
      <c r="B10" s="12" t="s">
        <v>9</v>
      </c>
      <c r="C10" s="9">
        <v>11000</v>
      </c>
      <c r="D10" s="9">
        <v>11000</v>
      </c>
      <c r="E10" s="13" t="s">
        <v>10</v>
      </c>
      <c r="F10" s="9">
        <v>1254126.26</v>
      </c>
      <c r="G10" s="9">
        <v>1229377.24</v>
      </c>
    </row>
    <row r="11" spans="2:7" ht="12.75">
      <c r="B11" s="12" t="s">
        <v>11</v>
      </c>
      <c r="C11" s="9">
        <v>18293339.17</v>
      </c>
      <c r="D11" s="9">
        <v>9791112.46</v>
      </c>
      <c r="E11" s="13" t="s">
        <v>12</v>
      </c>
      <c r="F11" s="9">
        <v>1940077.84</v>
      </c>
      <c r="G11" s="9">
        <v>1409631.85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1927876.59</v>
      </c>
      <c r="G12" s="9">
        <v>1927876.59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21512.68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3181194.39</v>
      </c>
      <c r="G16" s="9">
        <v>3163826.53</v>
      </c>
    </row>
    <row r="17" spans="2:7" ht="12.75">
      <c r="B17" s="10" t="s">
        <v>23</v>
      </c>
      <c r="C17" s="9">
        <f>SUM(C18:C24)</f>
        <v>894670.36</v>
      </c>
      <c r="D17" s="9">
        <f>SUM(D18:D24)</f>
        <v>277982.03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450968</v>
      </c>
      <c r="G18" s="9">
        <v>567968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875992.73</v>
      </c>
      <c r="D20" s="9">
        <v>277982.03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18677.63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6293717.72</v>
      </c>
      <c r="G31" s="9">
        <f>SUM(G32:G37)</f>
        <v>1327947.9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6293717.72</v>
      </c>
      <c r="G36" s="9">
        <v>1327947.9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206947.84</v>
      </c>
      <c r="D41" s="9">
        <f>SUM(D42:D45)</f>
        <v>218035.53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206947.84</v>
      </c>
      <c r="D42" s="9">
        <v>218035.53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19405957.37</v>
      </c>
      <c r="D47" s="9">
        <f>D9+D17+D25+D31+D37+D38+D41</f>
        <v>10298130.02</v>
      </c>
      <c r="E47" s="8" t="s">
        <v>82</v>
      </c>
      <c r="F47" s="9">
        <f>F9+F19+F23+F26+F27+F31+F38+F42</f>
        <v>15069473.48</v>
      </c>
      <c r="G47" s="9">
        <f>G9+G19+G23+G26+G27+G31+G38+G42</f>
        <v>9626628.11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6628600.31</v>
      </c>
      <c r="G51" s="9">
        <v>8418268.57</v>
      </c>
    </row>
    <row r="52" spans="2:7" ht="12.75">
      <c r="B52" s="10" t="s">
        <v>89</v>
      </c>
      <c r="C52" s="9">
        <v>8232047.26</v>
      </c>
      <c r="D52" s="9">
        <v>6528626.36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11089273.59</v>
      </c>
      <c r="D53" s="9">
        <v>10914669.18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33317.79</v>
      </c>
      <c r="D54" s="9">
        <v>33317.79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6628600.31</v>
      </c>
      <c r="G57" s="9">
        <f>SUM(G50:G55)</f>
        <v>8418268.57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21698073.79</v>
      </c>
      <c r="G59" s="9">
        <f>G47+G57</f>
        <v>18044896.68</v>
      </c>
    </row>
    <row r="60" spans="2:7" ht="25.5">
      <c r="B60" s="6" t="s">
        <v>102</v>
      </c>
      <c r="C60" s="9">
        <f>SUM(C50:C58)</f>
        <v>19354638.64</v>
      </c>
      <c r="D60" s="9">
        <f>SUM(D50:D58)</f>
        <v>17476613.33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38760596.010000005</v>
      </c>
      <c r="D62" s="9">
        <f>D47+D60</f>
        <v>27774743.349999998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11950161.19</v>
      </c>
      <c r="G63" s="9">
        <f>SUM(G64:G66)</f>
        <v>11950161.19</v>
      </c>
    </row>
    <row r="64" spans="2:7" ht="12.75">
      <c r="B64" s="10"/>
      <c r="C64" s="9"/>
      <c r="D64" s="9"/>
      <c r="E64" s="11" t="s">
        <v>106</v>
      </c>
      <c r="F64" s="9">
        <v>11950161.19</v>
      </c>
      <c r="G64" s="9">
        <v>11950161.19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5111449.99</v>
      </c>
      <c r="G68" s="9">
        <f>SUM(G69:G73)</f>
        <v>-2221225.5600000005</v>
      </c>
    </row>
    <row r="69" spans="2:7" ht="12.75">
      <c r="B69" s="10"/>
      <c r="C69" s="9"/>
      <c r="D69" s="9"/>
      <c r="E69" s="11" t="s">
        <v>110</v>
      </c>
      <c r="F69" s="9">
        <v>7332675.55</v>
      </c>
      <c r="G69" s="9">
        <v>9264051.61</v>
      </c>
    </row>
    <row r="70" spans="2:7" ht="12.75">
      <c r="B70" s="10"/>
      <c r="C70" s="9"/>
      <c r="D70" s="9"/>
      <c r="E70" s="11" t="s">
        <v>111</v>
      </c>
      <c r="F70" s="9">
        <v>-2221225.56</v>
      </c>
      <c r="G70" s="9">
        <v>-11485277.17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17061611.18</v>
      </c>
      <c r="G79" s="9">
        <f>G63+G68+G75</f>
        <v>9728935.629999999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38759684.97</v>
      </c>
      <c r="G81" s="9">
        <f>G59+G79</f>
        <v>27773832.31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Ruben Dario</cp:lastModifiedBy>
  <cp:lastPrinted>2016-12-20T19:33:34Z</cp:lastPrinted>
  <dcterms:created xsi:type="dcterms:W3CDTF">2016-10-11T18:36:49Z</dcterms:created>
  <dcterms:modified xsi:type="dcterms:W3CDTF">2017-10-18T21:37:01Z</dcterms:modified>
  <cp:category/>
  <cp:version/>
  <cp:contentType/>
  <cp:contentStatus/>
</cp:coreProperties>
</file>