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i3\Desktop\AÑO 2021\"/>
    </mc:Choice>
  </mc:AlternateContent>
  <bookViews>
    <workbookView xWindow="0" yWindow="0" windowWidth="21570" windowHeight="8190"/>
  </bookViews>
  <sheets>
    <sheet name="Balance Presupues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51" i="1" s="1"/>
  <c r="D49" i="1"/>
  <c r="C48" i="1"/>
  <c r="D48" i="1" s="1"/>
  <c r="B48" i="1"/>
  <c r="D43" i="1"/>
  <c r="B40" i="1"/>
  <c r="D38" i="1"/>
  <c r="C38" i="1"/>
  <c r="B38" i="1"/>
  <c r="C34" i="1"/>
  <c r="C40" i="1" s="1"/>
  <c r="C41" i="1" s="1"/>
  <c r="B34" i="1"/>
  <c r="B30" i="1"/>
  <c r="D27" i="1"/>
  <c r="D33" i="1" s="1"/>
  <c r="C27" i="1"/>
  <c r="C33" i="1" s="1"/>
  <c r="B27" i="1"/>
  <c r="B33" i="1" s="1"/>
  <c r="D22" i="1"/>
  <c r="C22" i="1"/>
  <c r="B22" i="1"/>
  <c r="D17" i="1"/>
  <c r="D15" i="1" s="1"/>
  <c r="C15" i="1"/>
  <c r="B15" i="1"/>
  <c r="D14" i="1"/>
  <c r="D50" i="1" s="1"/>
  <c r="D51" i="1" s="1"/>
  <c r="D13" i="1"/>
  <c r="D12" i="1" s="1"/>
  <c r="C12" i="1"/>
  <c r="B12" i="1"/>
  <c r="B18" i="1" s="1"/>
  <c r="B19" i="1" s="1"/>
  <c r="B20" i="1" s="1"/>
  <c r="B25" i="1" s="1"/>
  <c r="D10" i="1"/>
  <c r="B10" i="1"/>
  <c r="B50" i="1" s="1"/>
  <c r="B51" i="1" s="1"/>
  <c r="D9" i="1"/>
  <c r="D8" i="1"/>
  <c r="D18" i="1" s="1"/>
  <c r="D19" i="1" s="1"/>
  <c r="D20" i="1" s="1"/>
  <c r="D25" i="1" s="1"/>
  <c r="C8" i="1"/>
  <c r="C18" i="1" s="1"/>
  <c r="C19" i="1" s="1"/>
  <c r="C20" i="1" s="1"/>
  <c r="C25" i="1" s="1"/>
  <c r="B8" i="1"/>
  <c r="D34" i="1" l="1"/>
  <c r="D40" i="1" s="1"/>
  <c r="D41" i="1" s="1"/>
</calcChain>
</file>

<file path=xl/sharedStrings.xml><?xml version="1.0" encoding="utf-8"?>
<sst xmlns="http://schemas.openxmlformats.org/spreadsheetml/2006/main" count="64" uniqueCount="42">
  <si>
    <t>BALANCE PRESUPUESTARIO LDF</t>
  </si>
  <si>
    <t>MUNICIPIO DE TRINCHERAS, SONORA</t>
  </si>
  <si>
    <t>PERIODO: DEL 01 DE ENERO AL 30 DE JUNIO DE 2021</t>
  </si>
  <si>
    <t>Hoja 1 de 1</t>
  </si>
  <si>
    <t>Concepto ( c )</t>
  </si>
  <si>
    <t>Estimado/Aprobado (d)</t>
  </si>
  <si>
    <t>Devengado</t>
  </si>
  <si>
    <t>Recaudado/Pagado</t>
  </si>
  <si>
    <t>A. Ingresos Totales (A=A1+A2+A3)</t>
  </si>
  <si>
    <t>A1. Ingresos de Libre Disposicion</t>
  </si>
  <si>
    <t>A2. Transferencias Federales Etiquetadas</t>
  </si>
  <si>
    <t>A3. Financiamiento Neto</t>
  </si>
  <si>
    <t>B. Egresos Presupuestarios 1 (B=B1+B2)</t>
  </si>
  <si>
    <t>B1. Gasto No Etiquetado (sin incluir amortizacion de la Deuda Publica)</t>
  </si>
  <si>
    <t>B2. Gasto Etiquetado (sin incluir Amortizacion de la Deuda Publica)</t>
  </si>
  <si>
    <t>C. Remanentes del Ejercicio Anterior (C=C1+C2)</t>
  </si>
  <si>
    <t>C1. Remanentes de Ingresos de Libre Disposicion aplicados en el periodo</t>
  </si>
  <si>
    <t>C2. Remanentes de Transferencias Federales Etiquetadas aplicados en el periodo</t>
  </si>
  <si>
    <t>I. Balance Presupuestario (I=A-B+C)</t>
  </si>
  <si>
    <t>II. Balance Presupuestario sin Financiamiento Neto (II=I-A3)</t>
  </si>
  <si>
    <t>III. Balance Presupuestario sin Financiamiento Neto y sin Remanentes del Ejercicio Anterior (III=II-C)</t>
  </si>
  <si>
    <t>Concepto</t>
  </si>
  <si>
    <t>Aprobado</t>
  </si>
  <si>
    <t>Pagado</t>
  </si>
  <si>
    <t>E. Intereses,comisiones y Gastos de la Deuda (E=E1+E2)</t>
  </si>
  <si>
    <t>E1. Intereses, comisiones y Gastos de la Deuda con Gasto No Etiquetado</t>
  </si>
  <si>
    <t>E2. Intereses, comisiones y Gastos de la Deuda con Gasto Etiquetado</t>
  </si>
  <si>
    <t>IV. Balance Primario (IV=III+E)</t>
  </si>
  <si>
    <t>Estimado/Aprobado</t>
  </si>
  <si>
    <t>F. Financiamiento (F=F1+F2)</t>
  </si>
  <si>
    <t>F1. Financiamiento con fuente de pago de Ingresos de libre Disposicion</t>
  </si>
  <si>
    <t>F2. Financiamiento con Fuente de Pago de Transferencias Federales Etiquetadas</t>
  </si>
  <si>
    <t>G. Amortizacion de la Deuda (G=G1+G2)</t>
  </si>
  <si>
    <t>G1. Amortizacion de la Deuda Publica con Gasto No Etiquetado</t>
  </si>
  <si>
    <t>G2. Amortizacion de la Deuda Publica con Gasto Etiquetado</t>
  </si>
  <si>
    <t>A3. Financiamiento Neto (A3=F-G)</t>
  </si>
  <si>
    <t>A3.1 Financiamiento Neto con Fuente de Pago de los Ingresos de Libre disposicion  (A3.1=F1-G1)</t>
  </si>
  <si>
    <t>V. Balance Presupuestario de Recursos Disponibles (V=A1+A3.1-B 1+C1)</t>
  </si>
  <si>
    <t>VI. Balance Presupuestario de Recursos Disponibles sin Financiamiento Neto (VI=V-A3.1)</t>
  </si>
  <si>
    <t>A3.2 Financiamiento Neto con Fuente de pago de Transferencias Federales Etiquetadas (A3.2=F2-G2)</t>
  </si>
  <si>
    <t>VII. Balance Presupuestario de Recursos Etiquetados (VII=A2+A3.2-B2+C2)</t>
  </si>
  <si>
    <t>VIII. Balance Presupuestario de Recursos Etiquetados sin Financiamiento Neto (VIII=VII-A3.2)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</si>
</sst>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[Red]#,##0.00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/>
    <xf numFmtId="0" fontId="4" fillId="0" borderId="0" xfId="1" applyFont="1" applyFill="1"/>
    <xf numFmtId="0" fontId="6" fillId="0" borderId="0" xfId="1" applyFont="1" applyFill="1"/>
    <xf numFmtId="0" fontId="3" fillId="0" borderId="0" xfId="1" applyFont="1" applyFill="1"/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2" xfId="1" applyFont="1" applyFill="1" applyBorder="1" applyAlignment="1">
      <alignment vertical="center" wrapText="1"/>
    </xf>
    <xf numFmtId="164" fontId="7" fillId="0" borderId="2" xfId="1" applyNumberFormat="1" applyFont="1" applyFill="1" applyBorder="1"/>
    <xf numFmtId="164" fontId="8" fillId="0" borderId="0" xfId="1" applyNumberFormat="1" applyFont="1"/>
    <xf numFmtId="0" fontId="8" fillId="0" borderId="2" xfId="1" applyFont="1" applyFill="1" applyBorder="1"/>
    <xf numFmtId="164" fontId="8" fillId="0" borderId="2" xfId="1" applyNumberFormat="1" applyFont="1" applyFill="1" applyBorder="1"/>
    <xf numFmtId="4" fontId="8" fillId="0" borderId="0" xfId="1" applyNumberFormat="1" applyFont="1"/>
    <xf numFmtId="0" fontId="7" fillId="0" borderId="2" xfId="1" applyFont="1" applyFill="1" applyBorder="1"/>
    <xf numFmtId="165" fontId="7" fillId="0" borderId="2" xfId="1" applyNumberFormat="1" applyFont="1" applyFill="1" applyBorder="1"/>
    <xf numFmtId="44" fontId="8" fillId="0" borderId="0" xfId="2" applyFont="1"/>
    <xf numFmtId="165" fontId="8" fillId="0" borderId="2" xfId="1" applyNumberFormat="1" applyFont="1" applyFill="1" applyBorder="1"/>
    <xf numFmtId="0" fontId="8" fillId="0" borderId="2" xfId="1" applyFont="1" applyFill="1" applyBorder="1" applyAlignment="1">
      <alignment wrapText="1"/>
    </xf>
    <xf numFmtId="165" fontId="8" fillId="0" borderId="2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wrapText="1"/>
    </xf>
    <xf numFmtId="0" fontId="8" fillId="0" borderId="0" xfId="1" applyFont="1" applyFill="1" applyBorder="1"/>
    <xf numFmtId="0" fontId="7" fillId="0" borderId="2" xfId="1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164" fontId="7" fillId="0" borderId="0" xfId="1" applyNumberFormat="1" applyFont="1" applyFill="1" applyBorder="1"/>
    <xf numFmtId="0" fontId="8" fillId="0" borderId="2" xfId="1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4" fontId="7" fillId="0" borderId="2" xfId="1" applyNumberFormat="1" applyFont="1" applyFill="1" applyBorder="1" applyAlignment="1">
      <alignment vertical="center"/>
    </xf>
    <xf numFmtId="0" fontId="8" fillId="0" borderId="2" xfId="1" applyFont="1" applyFill="1" applyBorder="1" applyAlignment="1">
      <alignment horizontal="left" wrapText="1"/>
    </xf>
    <xf numFmtId="4" fontId="8" fillId="0" borderId="2" xfId="1" applyNumberFormat="1" applyFont="1" applyFill="1" applyBorder="1"/>
    <xf numFmtId="0" fontId="8" fillId="0" borderId="2" xfId="1" applyFont="1" applyFill="1" applyBorder="1" applyAlignment="1">
      <alignment vertical="center" wrapText="1"/>
    </xf>
    <xf numFmtId="0" fontId="8" fillId="0" borderId="0" xfId="1" applyFont="1" applyFill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</cellXfs>
  <cellStyles count="3">
    <cellStyle name="Moneda 2" xfId="2"/>
    <cellStyle name="Normal" xfId="0" builtinId="0"/>
    <cellStyle name="Normal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B4" sqref="B4"/>
    </sheetView>
  </sheetViews>
  <sheetFormatPr baseColWidth="10" defaultRowHeight="14.25" x14ac:dyDescent="0.2"/>
  <cols>
    <col min="1" max="1" width="69.5703125" style="1" customWidth="1"/>
    <col min="2" max="2" width="20.42578125" style="1" customWidth="1"/>
    <col min="3" max="3" width="16.5703125" style="1" customWidth="1"/>
    <col min="4" max="4" width="17.42578125" style="1" customWidth="1"/>
    <col min="5" max="5" width="11.42578125" style="1"/>
    <col min="6" max="6" width="12.85546875" style="1" bestFit="1" customWidth="1"/>
    <col min="7" max="16384" width="11.42578125" style="1"/>
  </cols>
  <sheetData>
    <row r="1" spans="1:6" ht="23.25" customHeight="1" x14ac:dyDescent="0.25">
      <c r="A1" s="34" t="s">
        <v>0</v>
      </c>
      <c r="B1" s="34"/>
      <c r="C1" s="34"/>
      <c r="D1" s="34"/>
    </row>
    <row r="2" spans="1:6" x14ac:dyDescent="0.2">
      <c r="A2" s="2"/>
      <c r="B2" s="2"/>
      <c r="C2" s="2"/>
      <c r="D2" s="2"/>
    </row>
    <row r="3" spans="1:6" ht="15" x14ac:dyDescent="0.25">
      <c r="A3" s="2"/>
      <c r="B3" s="2"/>
      <c r="C3" s="35"/>
      <c r="D3" s="35"/>
    </row>
    <row r="4" spans="1:6" x14ac:dyDescent="0.2">
      <c r="A4" s="3" t="s">
        <v>1</v>
      </c>
      <c r="B4" s="2"/>
      <c r="C4" s="2"/>
      <c r="D4" s="2"/>
    </row>
    <row r="5" spans="1:6" x14ac:dyDescent="0.2">
      <c r="A5" s="3" t="s">
        <v>2</v>
      </c>
      <c r="B5" s="2"/>
      <c r="C5" s="2"/>
      <c r="D5" s="2"/>
    </row>
    <row r="6" spans="1:6" ht="15" x14ac:dyDescent="0.25">
      <c r="A6" s="4"/>
      <c r="B6" s="4"/>
      <c r="C6" s="36" t="s">
        <v>3</v>
      </c>
      <c r="D6" s="36"/>
    </row>
    <row r="7" spans="1:6" s="7" customFormat="1" ht="27.75" customHeight="1" x14ac:dyDescent="0.2">
      <c r="A7" s="5" t="s">
        <v>4</v>
      </c>
      <c r="B7" s="6" t="s">
        <v>5</v>
      </c>
      <c r="C7" s="6" t="s">
        <v>6</v>
      </c>
      <c r="D7" s="6" t="s">
        <v>7</v>
      </c>
    </row>
    <row r="8" spans="1:6" s="7" customFormat="1" ht="15" customHeight="1" x14ac:dyDescent="0.2">
      <c r="A8" s="8" t="s">
        <v>8</v>
      </c>
      <c r="B8" s="9">
        <f>+B9+B10+B11</f>
        <v>8477284.1600000001</v>
      </c>
      <c r="C8" s="9">
        <f>+C9+C10+C11</f>
        <v>8307291.71</v>
      </c>
      <c r="D8" s="9">
        <f>+D9+D10+D11</f>
        <v>8307291.71</v>
      </c>
      <c r="F8" s="10"/>
    </row>
    <row r="9" spans="1:6" s="7" customFormat="1" ht="15" customHeight="1" x14ac:dyDescent="0.2">
      <c r="A9" s="11" t="s">
        <v>9</v>
      </c>
      <c r="B9" s="12">
        <v>6406006.1600000001</v>
      </c>
      <c r="C9" s="12">
        <v>6670658.2199999997</v>
      </c>
      <c r="D9" s="12">
        <f>+C9</f>
        <v>6670658.2199999997</v>
      </c>
      <c r="F9" s="10"/>
    </row>
    <row r="10" spans="1:6" s="7" customFormat="1" ht="15" customHeight="1" x14ac:dyDescent="0.2">
      <c r="A10" s="11" t="s">
        <v>10</v>
      </c>
      <c r="B10" s="12">
        <f>1282002+789276</f>
        <v>2071278</v>
      </c>
      <c r="C10" s="12">
        <v>1636633.49</v>
      </c>
      <c r="D10" s="12">
        <f>+C10</f>
        <v>1636633.49</v>
      </c>
    </row>
    <row r="11" spans="1:6" s="7" customFormat="1" ht="15" customHeight="1" x14ac:dyDescent="0.2">
      <c r="A11" s="11" t="s">
        <v>11</v>
      </c>
      <c r="B11" s="12">
        <v>0</v>
      </c>
      <c r="C11" s="12">
        <v>0</v>
      </c>
      <c r="D11" s="12">
        <v>0</v>
      </c>
      <c r="F11" s="10"/>
    </row>
    <row r="12" spans="1:6" s="7" customFormat="1" ht="15" customHeight="1" x14ac:dyDescent="0.2">
      <c r="A12" s="8" t="s">
        <v>12</v>
      </c>
      <c r="B12" s="9">
        <f>+B13+B14</f>
        <v>8477284.1600000001</v>
      </c>
      <c r="C12" s="9">
        <f>+C13+C14</f>
        <v>8307291.71</v>
      </c>
      <c r="D12" s="9">
        <f>+D13+D14</f>
        <v>8307291.71</v>
      </c>
      <c r="F12" s="10"/>
    </row>
    <row r="13" spans="1:6" s="7" customFormat="1" ht="15" customHeight="1" x14ac:dyDescent="0.2">
      <c r="A13" s="11" t="s">
        <v>13</v>
      </c>
      <c r="B13" s="12">
        <v>6406006.1600000001</v>
      </c>
      <c r="C13" s="12">
        <v>6670658.2199999997</v>
      </c>
      <c r="D13" s="12">
        <f>+C13</f>
        <v>6670658.2199999997</v>
      </c>
      <c r="F13" s="10"/>
    </row>
    <row r="14" spans="1:6" s="7" customFormat="1" ht="15" customHeight="1" x14ac:dyDescent="0.2">
      <c r="A14" s="11" t="s">
        <v>14</v>
      </c>
      <c r="B14" s="12">
        <v>2071278</v>
      </c>
      <c r="C14" s="12">
        <v>1636633.49</v>
      </c>
      <c r="D14" s="12">
        <f>+C14</f>
        <v>1636633.49</v>
      </c>
      <c r="F14" s="10"/>
    </row>
    <row r="15" spans="1:6" s="7" customFormat="1" ht="15" customHeight="1" x14ac:dyDescent="0.2">
      <c r="A15" s="8" t="s">
        <v>15</v>
      </c>
      <c r="B15" s="9">
        <f>+B16+B17</f>
        <v>189674.9</v>
      </c>
      <c r="C15" s="9">
        <f>+C16+C17</f>
        <v>189674.9</v>
      </c>
      <c r="D15" s="9">
        <f>+D16+D17</f>
        <v>189674.9</v>
      </c>
      <c r="F15" s="13"/>
    </row>
    <row r="16" spans="1:6" s="7" customFormat="1" ht="15" customHeight="1" x14ac:dyDescent="0.2">
      <c r="A16" s="11" t="s">
        <v>16</v>
      </c>
      <c r="B16" s="12">
        <v>0</v>
      </c>
      <c r="C16" s="12">
        <v>0</v>
      </c>
      <c r="D16" s="12">
        <v>0</v>
      </c>
      <c r="F16" s="13"/>
    </row>
    <row r="17" spans="1:6" s="7" customFormat="1" ht="15" customHeight="1" x14ac:dyDescent="0.2">
      <c r="A17" s="11" t="s">
        <v>17</v>
      </c>
      <c r="B17" s="12">
        <v>189674.9</v>
      </c>
      <c r="C17" s="12">
        <v>189674.9</v>
      </c>
      <c r="D17" s="12">
        <f>+C17</f>
        <v>189674.9</v>
      </c>
      <c r="F17" s="13"/>
    </row>
    <row r="18" spans="1:6" s="7" customFormat="1" ht="15" customHeight="1" x14ac:dyDescent="0.2">
      <c r="A18" s="14" t="s">
        <v>18</v>
      </c>
      <c r="B18" s="15">
        <f>+B8-B12+B15</f>
        <v>189674.9</v>
      </c>
      <c r="C18" s="15">
        <f>+C8-C12+C15</f>
        <v>189674.9</v>
      </c>
      <c r="D18" s="15">
        <f>+D8-D12+D15</f>
        <v>189674.9</v>
      </c>
      <c r="F18" s="16"/>
    </row>
    <row r="19" spans="1:6" s="7" customFormat="1" ht="15" customHeight="1" x14ac:dyDescent="0.2">
      <c r="A19" s="11" t="s">
        <v>19</v>
      </c>
      <c r="B19" s="17">
        <f>+B18-B11</f>
        <v>189674.9</v>
      </c>
      <c r="C19" s="17">
        <f>+C18-C11</f>
        <v>189674.9</v>
      </c>
      <c r="D19" s="17">
        <f>+D18-D11</f>
        <v>189674.9</v>
      </c>
    </row>
    <row r="20" spans="1:6" s="7" customFormat="1" ht="27" customHeight="1" x14ac:dyDescent="0.2">
      <c r="A20" s="18" t="s">
        <v>20</v>
      </c>
      <c r="B20" s="19">
        <f>+B19-B15</f>
        <v>0</v>
      </c>
      <c r="C20" s="19">
        <f>+C19-C15</f>
        <v>0</v>
      </c>
      <c r="D20" s="19">
        <f>+D19-D15</f>
        <v>0</v>
      </c>
    </row>
    <row r="21" spans="1:6" s="7" customFormat="1" ht="15" customHeight="1" x14ac:dyDescent="0.2">
      <c r="A21" s="6" t="s">
        <v>21</v>
      </c>
      <c r="B21" s="20" t="s">
        <v>22</v>
      </c>
      <c r="C21" s="20" t="s">
        <v>6</v>
      </c>
      <c r="D21" s="20" t="s">
        <v>23</v>
      </c>
    </row>
    <row r="22" spans="1:6" s="7" customFormat="1" ht="15" customHeight="1" x14ac:dyDescent="0.2">
      <c r="A22" s="14" t="s">
        <v>24</v>
      </c>
      <c r="B22" s="9">
        <f>+B23+B24</f>
        <v>9999</v>
      </c>
      <c r="C22" s="9">
        <f>+C23+C24</f>
        <v>0</v>
      </c>
      <c r="D22" s="9">
        <f>+D23+D24</f>
        <v>0</v>
      </c>
    </row>
    <row r="23" spans="1:6" s="7" customFormat="1" ht="15" customHeight="1" x14ac:dyDescent="0.2">
      <c r="A23" s="11" t="s">
        <v>25</v>
      </c>
      <c r="B23" s="12">
        <v>0</v>
      </c>
      <c r="C23" s="12">
        <v>0</v>
      </c>
      <c r="D23" s="12">
        <v>0</v>
      </c>
    </row>
    <row r="24" spans="1:6" s="7" customFormat="1" ht="15" customHeight="1" x14ac:dyDescent="0.2">
      <c r="A24" s="11" t="s">
        <v>26</v>
      </c>
      <c r="B24" s="12">
        <v>9999</v>
      </c>
      <c r="C24" s="12">
        <v>0</v>
      </c>
      <c r="D24" s="12">
        <v>0</v>
      </c>
    </row>
    <row r="25" spans="1:6" s="7" customFormat="1" ht="15" customHeight="1" x14ac:dyDescent="0.2">
      <c r="A25" s="14" t="s">
        <v>27</v>
      </c>
      <c r="B25" s="9">
        <f>+B20+B22</f>
        <v>9999</v>
      </c>
      <c r="C25" s="9">
        <f>+C20+C22</f>
        <v>0</v>
      </c>
      <c r="D25" s="9">
        <f>+D20+D22</f>
        <v>0</v>
      </c>
    </row>
    <row r="26" spans="1:6" s="7" customFormat="1" ht="15" customHeight="1" x14ac:dyDescent="0.2">
      <c r="A26" s="6" t="s">
        <v>21</v>
      </c>
      <c r="B26" s="21" t="s">
        <v>28</v>
      </c>
      <c r="C26" s="20" t="s">
        <v>6</v>
      </c>
      <c r="D26" s="22" t="s">
        <v>7</v>
      </c>
      <c r="E26" s="23"/>
    </row>
    <row r="27" spans="1:6" s="7" customFormat="1" ht="15" customHeight="1" x14ac:dyDescent="0.2">
      <c r="A27" s="24" t="s">
        <v>29</v>
      </c>
      <c r="B27" s="25">
        <f>+B28+B29</f>
        <v>0</v>
      </c>
      <c r="C27" s="25">
        <f t="shared" ref="C27:D27" si="0">+C28+C29</f>
        <v>0</v>
      </c>
      <c r="D27" s="25">
        <f t="shared" si="0"/>
        <v>0</v>
      </c>
      <c r="E27" s="26"/>
    </row>
    <row r="28" spans="1:6" s="7" customFormat="1" ht="15" customHeight="1" x14ac:dyDescent="0.2">
      <c r="A28" s="27" t="s">
        <v>30</v>
      </c>
      <c r="B28" s="28">
        <v>0</v>
      </c>
      <c r="C28" s="28">
        <v>0</v>
      </c>
      <c r="D28" s="28">
        <v>0</v>
      </c>
      <c r="E28" s="23"/>
    </row>
    <row r="29" spans="1:6" s="7" customFormat="1" ht="15" customHeight="1" x14ac:dyDescent="0.2">
      <c r="A29" s="27" t="s">
        <v>31</v>
      </c>
      <c r="B29" s="28">
        <v>0</v>
      </c>
      <c r="C29" s="28">
        <v>0</v>
      </c>
      <c r="D29" s="28">
        <v>0</v>
      </c>
    </row>
    <row r="30" spans="1:6" s="7" customFormat="1" ht="15" customHeight="1" x14ac:dyDescent="0.2">
      <c r="A30" s="24" t="s">
        <v>32</v>
      </c>
      <c r="B30" s="25">
        <f>+B31+B32</f>
        <v>100000</v>
      </c>
      <c r="C30" s="25">
        <v>0</v>
      </c>
      <c r="D30" s="25">
        <v>0</v>
      </c>
    </row>
    <row r="31" spans="1:6" s="7" customFormat="1" ht="15" customHeight="1" x14ac:dyDescent="0.2">
      <c r="A31" s="27" t="s">
        <v>33</v>
      </c>
      <c r="B31" s="28">
        <v>0</v>
      </c>
      <c r="C31" s="28">
        <v>0</v>
      </c>
      <c r="D31" s="28">
        <v>0</v>
      </c>
    </row>
    <row r="32" spans="1:6" s="7" customFormat="1" ht="15" customHeight="1" x14ac:dyDescent="0.2">
      <c r="A32" s="27" t="s">
        <v>34</v>
      </c>
      <c r="B32" s="28">
        <v>100000</v>
      </c>
      <c r="C32" s="28">
        <v>0</v>
      </c>
      <c r="D32" s="28">
        <v>0</v>
      </c>
    </row>
    <row r="33" spans="1:6" s="7" customFormat="1" ht="15" customHeight="1" x14ac:dyDescent="0.2">
      <c r="A33" s="24" t="s">
        <v>35</v>
      </c>
      <c r="B33" s="29">
        <f>+B27-B30</f>
        <v>-100000</v>
      </c>
      <c r="C33" s="29">
        <f>+C27-C30</f>
        <v>0</v>
      </c>
      <c r="D33" s="29">
        <f>+D27-D30</f>
        <v>0</v>
      </c>
    </row>
    <row r="34" spans="1:6" s="7" customFormat="1" ht="15" customHeight="1" x14ac:dyDescent="0.2">
      <c r="A34" s="11" t="s">
        <v>9</v>
      </c>
      <c r="B34" s="12">
        <f>+B9</f>
        <v>6406006.1600000001</v>
      </c>
      <c r="C34" s="12">
        <f>+C9</f>
        <v>6670658.2199999997</v>
      </c>
      <c r="D34" s="12">
        <f>+C34</f>
        <v>6670658.2199999997</v>
      </c>
    </row>
    <row r="35" spans="1:6" s="7" customFormat="1" ht="24" x14ac:dyDescent="0.2">
      <c r="A35" s="30" t="s">
        <v>36</v>
      </c>
      <c r="B35" s="28">
        <v>0</v>
      </c>
      <c r="C35" s="28">
        <v>0</v>
      </c>
      <c r="D35" s="28">
        <v>0</v>
      </c>
    </row>
    <row r="36" spans="1:6" s="7" customFormat="1" ht="15" customHeight="1" x14ac:dyDescent="0.2">
      <c r="A36" s="11" t="s">
        <v>30</v>
      </c>
      <c r="B36" s="28">
        <v>0</v>
      </c>
      <c r="C36" s="28">
        <v>0</v>
      </c>
      <c r="D36" s="28">
        <v>0</v>
      </c>
    </row>
    <row r="37" spans="1:6" s="7" customFormat="1" ht="15" customHeight="1" x14ac:dyDescent="0.2">
      <c r="A37" s="11" t="s">
        <v>33</v>
      </c>
      <c r="B37" s="12">
        <v>0</v>
      </c>
      <c r="C37" s="12">
        <v>0</v>
      </c>
      <c r="D37" s="12">
        <v>0</v>
      </c>
    </row>
    <row r="38" spans="1:6" s="7" customFormat="1" ht="15" customHeight="1" x14ac:dyDescent="0.2">
      <c r="A38" s="11" t="s">
        <v>13</v>
      </c>
      <c r="B38" s="31">
        <f>+B13</f>
        <v>6406006.1600000001</v>
      </c>
      <c r="C38" s="12">
        <f>+C13</f>
        <v>6670658.2199999997</v>
      </c>
      <c r="D38" s="12">
        <f>+C38</f>
        <v>6670658.2199999997</v>
      </c>
      <c r="F38" s="13"/>
    </row>
    <row r="39" spans="1:6" s="7" customFormat="1" ht="15" customHeight="1" x14ac:dyDescent="0.2">
      <c r="A39" s="11" t="s">
        <v>16</v>
      </c>
      <c r="B39" s="12">
        <v>0</v>
      </c>
      <c r="C39" s="12">
        <v>0</v>
      </c>
      <c r="D39" s="12">
        <v>0</v>
      </c>
    </row>
    <row r="40" spans="1:6" s="7" customFormat="1" ht="15" customHeight="1" x14ac:dyDescent="0.2">
      <c r="A40" s="24" t="s">
        <v>37</v>
      </c>
      <c r="B40" s="15">
        <f>+B34+B35-B38+B39</f>
        <v>0</v>
      </c>
      <c r="C40" s="15">
        <f>+C34+C35-C38+C39</f>
        <v>0</v>
      </c>
      <c r="D40" s="15">
        <f>+D34+D35-D38+D39</f>
        <v>0</v>
      </c>
    </row>
    <row r="41" spans="1:6" s="7" customFormat="1" ht="24" x14ac:dyDescent="0.2">
      <c r="A41" s="32" t="s">
        <v>38</v>
      </c>
      <c r="B41" s="19">
        <v>137935.07</v>
      </c>
      <c r="C41" s="19">
        <f>+C40-C35</f>
        <v>0</v>
      </c>
      <c r="D41" s="19">
        <f>+D40-D35</f>
        <v>0</v>
      </c>
    </row>
    <row r="42" spans="1:6" s="7" customFormat="1" ht="15" customHeight="1" x14ac:dyDescent="0.2">
      <c r="A42" s="6" t="s">
        <v>21</v>
      </c>
      <c r="B42" s="6" t="s">
        <v>28</v>
      </c>
      <c r="C42" s="6" t="s">
        <v>6</v>
      </c>
      <c r="D42" s="6" t="s">
        <v>7</v>
      </c>
    </row>
    <row r="43" spans="1:6" s="7" customFormat="1" ht="15" customHeight="1" x14ac:dyDescent="0.2">
      <c r="A43" s="11" t="s">
        <v>10</v>
      </c>
      <c r="B43" s="12">
        <v>2071278</v>
      </c>
      <c r="C43" s="12">
        <v>1636633.49</v>
      </c>
      <c r="D43" s="12">
        <f>+C43</f>
        <v>1636633.49</v>
      </c>
    </row>
    <row r="44" spans="1:6" s="7" customFormat="1" ht="24" x14ac:dyDescent="0.2">
      <c r="A44" s="32" t="s">
        <v>39</v>
      </c>
      <c r="B44" s="28">
        <v>0</v>
      </c>
      <c r="C44" s="28">
        <v>0</v>
      </c>
      <c r="D44" s="28">
        <v>0</v>
      </c>
    </row>
    <row r="45" spans="1:6" s="7" customFormat="1" ht="24.95" customHeight="1" x14ac:dyDescent="0.2">
      <c r="A45" s="5" t="s">
        <v>4</v>
      </c>
      <c r="B45" s="5" t="s">
        <v>5</v>
      </c>
      <c r="C45" s="5" t="s">
        <v>6</v>
      </c>
      <c r="D45" s="5" t="s">
        <v>7</v>
      </c>
    </row>
    <row r="46" spans="1:6" s="7" customFormat="1" ht="15" customHeight="1" x14ac:dyDescent="0.2">
      <c r="A46" s="11" t="s">
        <v>31</v>
      </c>
      <c r="B46" s="12">
        <v>0</v>
      </c>
      <c r="C46" s="12">
        <v>0</v>
      </c>
      <c r="D46" s="12">
        <v>0</v>
      </c>
    </row>
    <row r="47" spans="1:6" s="7" customFormat="1" ht="15" customHeight="1" x14ac:dyDescent="0.2">
      <c r="A47" s="11" t="s">
        <v>34</v>
      </c>
      <c r="B47" s="12">
        <v>0</v>
      </c>
      <c r="C47" s="12">
        <v>0</v>
      </c>
      <c r="D47" s="12">
        <v>0</v>
      </c>
    </row>
    <row r="48" spans="1:6" s="7" customFormat="1" ht="15" customHeight="1" x14ac:dyDescent="0.2">
      <c r="A48" s="11" t="s">
        <v>14</v>
      </c>
      <c r="B48" s="12">
        <f>+B14</f>
        <v>2071278</v>
      </c>
      <c r="C48" s="12">
        <f>+C14</f>
        <v>1636633.49</v>
      </c>
      <c r="D48" s="12">
        <f>+C48</f>
        <v>1636633.49</v>
      </c>
    </row>
    <row r="49" spans="1:4" s="7" customFormat="1" ht="15" customHeight="1" x14ac:dyDescent="0.2">
      <c r="A49" s="11" t="s">
        <v>17</v>
      </c>
      <c r="B49" s="12">
        <v>189674.9</v>
      </c>
      <c r="C49" s="12">
        <v>189674.9</v>
      </c>
      <c r="D49" s="12">
        <f>+C49</f>
        <v>189674.9</v>
      </c>
    </row>
    <row r="50" spans="1:4" s="7" customFormat="1" ht="15" customHeight="1" x14ac:dyDescent="0.2">
      <c r="A50" s="24" t="s">
        <v>40</v>
      </c>
      <c r="B50" s="29">
        <f>+B10+B44-B14+B17</f>
        <v>189674.9</v>
      </c>
      <c r="C50" s="29">
        <f>+C10+C44-C14+C17</f>
        <v>189674.9</v>
      </c>
      <c r="D50" s="29">
        <f>+D10+D44-D14+D17</f>
        <v>189674.9</v>
      </c>
    </row>
    <row r="51" spans="1:4" s="7" customFormat="1" ht="24" x14ac:dyDescent="0.2">
      <c r="A51" s="8" t="s">
        <v>41</v>
      </c>
      <c r="B51" s="29">
        <f>+B50-B44</f>
        <v>189674.9</v>
      </c>
      <c r="C51" s="29">
        <f>+C50-C44</f>
        <v>189674.9</v>
      </c>
      <c r="D51" s="29">
        <f>+D50-D44</f>
        <v>189674.9</v>
      </c>
    </row>
    <row r="52" spans="1:4" s="7" customFormat="1" ht="12" x14ac:dyDescent="0.2">
      <c r="A52" s="33"/>
      <c r="B52" s="33"/>
      <c r="C52" s="33"/>
      <c r="D52" s="33"/>
    </row>
    <row r="53" spans="1:4" s="7" customFormat="1" ht="12" x14ac:dyDescent="0.2"/>
    <row r="54" spans="1:4" s="7" customFormat="1" ht="12" x14ac:dyDescent="0.2"/>
    <row r="55" spans="1:4" s="7" customFormat="1" ht="12" x14ac:dyDescent="0.2"/>
    <row r="56" spans="1:4" s="7" customFormat="1" ht="12" x14ac:dyDescent="0.2"/>
  </sheetData>
  <mergeCells count="3">
    <mergeCell ref="A1:D1"/>
    <mergeCell ref="C3:D3"/>
    <mergeCell ref="C6:D6"/>
  </mergeCells>
  <pageMargins left="0.44" right="0" top="0.94488188976377963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Hpi3</cp:lastModifiedBy>
  <dcterms:created xsi:type="dcterms:W3CDTF">2021-07-22T18:10:50Z</dcterms:created>
  <dcterms:modified xsi:type="dcterms:W3CDTF">2021-10-01T21:58:01Z</dcterms:modified>
</cp:coreProperties>
</file>