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EPENDENCIAS\TESORERIA\4TO. TRIMESTRE 2021\"/>
    </mc:Choice>
  </mc:AlternateContent>
  <bookViews>
    <workbookView xWindow="0" yWindow="0" windowWidth="21600" windowHeight="7845"/>
  </bookViews>
  <sheets>
    <sheet name="fortamun" sheetId="1" r:id="rId1"/>
    <sheet name="FAISM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2" l="1"/>
  <c r="B26" i="2"/>
  <c r="B18" i="2"/>
  <c r="B24" i="2" s="1"/>
  <c r="B22" i="2"/>
  <c r="B23" i="2" s="1"/>
  <c r="B25" i="2" l="1"/>
  <c r="B12" i="1"/>
  <c r="B17" i="1"/>
  <c r="B11" i="1"/>
  <c r="B9" i="1"/>
  <c r="B8" i="1"/>
  <c r="B18" i="1" l="1"/>
  <c r="B19" i="1" s="1"/>
</calcChain>
</file>

<file path=xl/sharedStrings.xml><?xml version="1.0" encoding="utf-8"?>
<sst xmlns="http://schemas.openxmlformats.org/spreadsheetml/2006/main" count="38" uniqueCount="29">
  <si>
    <t>MUNICIPIO DE TRINCHERAS, SONORA.</t>
  </si>
  <si>
    <t>Formato de Informacion de Aplicación de recursos FORTAMUN</t>
  </si>
  <si>
    <t>Destino de las Aportaciones</t>
  </si>
  <si>
    <t>Monto Pagado</t>
  </si>
  <si>
    <t>TOTAL</t>
  </si>
  <si>
    <t>Combustibles</t>
  </si>
  <si>
    <t>Mantenimiento y Conservacion Eq. Transporte</t>
  </si>
  <si>
    <t xml:space="preserve">Comisiones Bancarias </t>
  </si>
  <si>
    <t>SALDO INICIAL EJERCICIOS ANTERIORES</t>
  </si>
  <si>
    <t>DEPÓSITOS DEL PERÍODO ENE A DIC 2021</t>
  </si>
  <si>
    <t>TOTAL DISPONIBLE</t>
  </si>
  <si>
    <t xml:space="preserve">TOTAL GASTOS </t>
  </si>
  <si>
    <t xml:space="preserve">SOBRANTE DEL FONDO </t>
  </si>
  <si>
    <t xml:space="preserve">Pago de Pasivos Consumo Energía Eléctrica CFE </t>
  </si>
  <si>
    <t>Formato de Informacion de Aplicación de recursos FAISM</t>
  </si>
  <si>
    <t>DEL 01 DE ENERO AL 31 DE DICIEMBRE 2021</t>
  </si>
  <si>
    <t>Mejoramiento de Caminos Rurales</t>
  </si>
  <si>
    <t>Reconstrucción Vado de Concreto Calle Galeana</t>
  </si>
  <si>
    <t>Mantenimiento y Conservación de Inmuebles</t>
  </si>
  <si>
    <t xml:space="preserve">Mejoramiento de 42 Viviendas (Limpia, Resane y Aplicación de Pintura Vinilica en muros) </t>
  </si>
  <si>
    <t>0.2% ICIC (Retención a contratistas pendientes de Pago)</t>
  </si>
  <si>
    <t>0.2% Insp. Y Vig  (Retención a contratistas pendientes de Pago)</t>
  </si>
  <si>
    <t>15% Unison  (Retención a contratistas pendientes de Pago)</t>
  </si>
  <si>
    <t>15% Cecop  (Retención a contratistas pendientes de Pago)</t>
  </si>
  <si>
    <t>15% Fie  (Retención a contratistas pendientes de Pago)</t>
  </si>
  <si>
    <t>SOBRANTE REAL</t>
  </si>
  <si>
    <t xml:space="preserve">RETENCIONES PENDIENTES DE PAGO </t>
  </si>
  <si>
    <t>TOTAL DISPONIBLE EN EL PERÍODO ENE A DIC 2021</t>
  </si>
  <si>
    <t xml:space="preserve">TOTAL GASTOS EN EL PERÍODO ENE A DIC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</si>
</sst>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2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3" xfId="0" applyFont="1" applyBorder="1"/>
    <xf numFmtId="4" fontId="1" fillId="0" borderId="4" xfId="0" applyNumberFormat="1" applyFont="1" applyBorder="1"/>
    <xf numFmtId="0" fontId="1" fillId="0" borderId="5" xfId="0" applyFont="1" applyBorder="1"/>
    <xf numFmtId="4" fontId="1" fillId="0" borderId="6" xfId="0" applyNumberFormat="1" applyFont="1" applyBorder="1"/>
    <xf numFmtId="0" fontId="1" fillId="0" borderId="7" xfId="0" applyFont="1" applyBorder="1"/>
    <xf numFmtId="4" fontId="1" fillId="0" borderId="8" xfId="0" applyNumberFormat="1" applyFont="1" applyBorder="1"/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right"/>
    </xf>
    <xf numFmtId="4" fontId="4" fillId="2" borderId="16" xfId="0" applyNumberFormat="1" applyFont="1" applyFill="1" applyBorder="1"/>
    <xf numFmtId="0" fontId="3" fillId="0" borderId="0" xfId="0" applyFont="1" applyAlignment="1">
      <alignment horizontal="center"/>
    </xf>
    <xf numFmtId="4" fontId="1" fillId="0" borderId="0" xfId="0" applyNumberFormat="1" applyFont="1"/>
    <xf numFmtId="0" fontId="1" fillId="0" borderId="3" xfId="0" applyFont="1" applyBorder="1" applyAlignment="1">
      <alignment horizontal="right" vertical="center"/>
    </xf>
    <xf numFmtId="43" fontId="1" fillId="0" borderId="4" xfId="1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43" fontId="1" fillId="0" borderId="8" xfId="1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43" fontId="1" fillId="0" borderId="12" xfId="1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43" fontId="1" fillId="0" borderId="10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43" fontId="3" fillId="2" borderId="2" xfId="1" applyFont="1" applyFill="1" applyBorder="1" applyAlignment="1">
      <alignment horizontal="center" vertical="center"/>
    </xf>
    <xf numFmtId="43" fontId="1" fillId="0" borderId="0" xfId="1" applyFont="1" applyAlignment="1">
      <alignment horizontal="center" vertical="center"/>
    </xf>
    <xf numFmtId="43" fontId="1" fillId="0" borderId="4" xfId="1" applyFont="1" applyBorder="1"/>
    <xf numFmtId="43" fontId="1" fillId="0" borderId="6" xfId="1" applyFont="1" applyBorder="1"/>
    <xf numFmtId="43" fontId="1" fillId="0" borderId="8" xfId="1" applyFont="1" applyBorder="1"/>
    <xf numFmtId="43" fontId="4" fillId="2" borderId="16" xfId="1" applyFont="1" applyFill="1" applyBorder="1"/>
    <xf numFmtId="0" fontId="4" fillId="2" borderId="1" xfId="0" applyFont="1" applyFill="1" applyBorder="1" applyAlignment="1">
      <alignment horizontal="right" vertical="center"/>
    </xf>
    <xf numFmtId="43" fontId="4" fillId="2" borderId="2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tabSelected="1" workbookViewId="0">
      <selection activeCell="E10" sqref="E10"/>
    </sheetView>
  </sheetViews>
  <sheetFormatPr baseColWidth="10" defaultRowHeight="14.25" x14ac:dyDescent="0.2"/>
  <cols>
    <col min="1" max="1" width="76.28515625" style="1" customWidth="1"/>
    <col min="2" max="2" width="33" style="1" customWidth="1"/>
    <col min="3" max="16384" width="11.42578125" style="1"/>
  </cols>
  <sheetData>
    <row r="2" spans="1:2" ht="35.25" x14ac:dyDescent="0.5">
      <c r="A2" s="31" t="s">
        <v>0</v>
      </c>
      <c r="B2" s="31"/>
    </row>
    <row r="3" spans="1:2" ht="20.25" x14ac:dyDescent="0.3">
      <c r="A3" s="32" t="s">
        <v>1</v>
      </c>
      <c r="B3" s="32"/>
    </row>
    <row r="4" spans="1:2" ht="20.25" x14ac:dyDescent="0.3">
      <c r="A4" s="32" t="s">
        <v>15</v>
      </c>
      <c r="B4" s="32"/>
    </row>
    <row r="5" spans="1:2" ht="20.25" x14ac:dyDescent="0.3">
      <c r="A5" s="12"/>
      <c r="B5" s="12"/>
    </row>
    <row r="6" spans="1:2" ht="15" thickBot="1" x14ac:dyDescent="0.25"/>
    <row r="7" spans="1:2" ht="21" thickBot="1" x14ac:dyDescent="0.25">
      <c r="A7" s="8" t="s">
        <v>2</v>
      </c>
      <c r="B7" s="9" t="s">
        <v>3</v>
      </c>
    </row>
    <row r="8" spans="1:2" ht="24.95" customHeight="1" x14ac:dyDescent="0.2">
      <c r="A8" s="2" t="s">
        <v>5</v>
      </c>
      <c r="B8" s="3">
        <f>48560+22497.83</f>
        <v>71057.83</v>
      </c>
    </row>
    <row r="9" spans="1:2" ht="24.95" customHeight="1" x14ac:dyDescent="0.2">
      <c r="A9" s="4" t="s">
        <v>6</v>
      </c>
      <c r="B9" s="5">
        <f>40250+39720</f>
        <v>79970</v>
      </c>
    </row>
    <row r="10" spans="1:2" ht="24.95" customHeight="1" x14ac:dyDescent="0.2">
      <c r="A10" s="4" t="s">
        <v>7</v>
      </c>
      <c r="B10" s="5">
        <v>466.32</v>
      </c>
    </row>
    <row r="11" spans="1:2" ht="24.95" customHeight="1" thickBot="1" x14ac:dyDescent="0.25">
      <c r="A11" s="6" t="s">
        <v>13</v>
      </c>
      <c r="B11" s="7">
        <f>992616.56+2875</f>
        <v>995491.56</v>
      </c>
    </row>
    <row r="12" spans="1:2" ht="18.75" thickBot="1" x14ac:dyDescent="0.3">
      <c r="A12" s="10" t="s">
        <v>4</v>
      </c>
      <c r="B12" s="11">
        <f>SUM(B8:B11)</f>
        <v>1146985.71</v>
      </c>
    </row>
    <row r="13" spans="1:2" x14ac:dyDescent="0.2">
      <c r="B13" s="13"/>
    </row>
    <row r="14" spans="1:2" ht="15" thickBot="1" x14ac:dyDescent="0.25"/>
    <row r="15" spans="1:2" ht="24.95" customHeight="1" x14ac:dyDescent="0.2">
      <c r="A15" s="14" t="s">
        <v>8</v>
      </c>
      <c r="B15" s="15">
        <v>173758.18</v>
      </c>
    </row>
    <row r="16" spans="1:2" ht="24.95" customHeight="1" thickBot="1" x14ac:dyDescent="0.25">
      <c r="A16" s="16" t="s">
        <v>9</v>
      </c>
      <c r="B16" s="17">
        <v>974855.04</v>
      </c>
    </row>
    <row r="17" spans="1:2" ht="24.95" customHeight="1" x14ac:dyDescent="0.2">
      <c r="A17" s="18" t="s">
        <v>10</v>
      </c>
      <c r="B17" s="19">
        <f>SUM(B15:B16)</f>
        <v>1148613.22</v>
      </c>
    </row>
    <row r="18" spans="1:2" ht="24.95" customHeight="1" thickBot="1" x14ac:dyDescent="0.25">
      <c r="A18" s="20" t="s">
        <v>11</v>
      </c>
      <c r="B18" s="21">
        <f>+B12</f>
        <v>1146985.71</v>
      </c>
    </row>
    <row r="19" spans="1:2" ht="24.95" customHeight="1" thickBot="1" x14ac:dyDescent="0.25">
      <c r="A19" s="22" t="s">
        <v>12</v>
      </c>
      <c r="B19" s="23">
        <f>+B17-B18</f>
        <v>1627.5100000000093</v>
      </c>
    </row>
    <row r="20" spans="1:2" x14ac:dyDescent="0.2">
      <c r="B20" s="24"/>
    </row>
  </sheetData>
  <mergeCells count="3">
    <mergeCell ref="A2:B2"/>
    <mergeCell ref="A3:B3"/>
    <mergeCell ref="A4:B4"/>
  </mergeCells>
  <pageMargins left="0.86614173228346458" right="7.874015748031496E-2" top="0.94488188976377963" bottom="0.74803149606299213" header="0.31496062992125984" footer="0.31496062992125984"/>
  <pageSetup scale="80" orientation="portrait" r:id="rId1"/>
  <headerFooter>
    <oddFooter>ISAF-860ae4cb-6093-f1a2-3393-e846ce053873
2/2/2022 2:31:05 PM</oddFooter>
    <evenFooter>ISAF-860ae4cb-6093-f1a2-3393-e846ce053873
2/2/2022 2:31:05 PM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7"/>
  <sheetViews>
    <sheetView workbookViewId="0">
      <selection activeCell="B37" sqref="B37"/>
    </sheetView>
  </sheetViews>
  <sheetFormatPr baseColWidth="10" defaultRowHeight="14.25" x14ac:dyDescent="0.2"/>
  <cols>
    <col min="1" max="1" width="76.28515625" style="1" customWidth="1"/>
    <col min="2" max="2" width="33" style="1" customWidth="1"/>
    <col min="3" max="16384" width="11.42578125" style="1"/>
  </cols>
  <sheetData>
    <row r="2" spans="1:2" ht="35.25" x14ac:dyDescent="0.5">
      <c r="A2" s="31" t="s">
        <v>0</v>
      </c>
      <c r="B2" s="31"/>
    </row>
    <row r="3" spans="1:2" ht="20.25" x14ac:dyDescent="0.3">
      <c r="A3" s="32" t="s">
        <v>14</v>
      </c>
      <c r="B3" s="32"/>
    </row>
    <row r="4" spans="1:2" ht="20.25" x14ac:dyDescent="0.3">
      <c r="A4" s="32" t="s">
        <v>15</v>
      </c>
      <c r="B4" s="32"/>
    </row>
    <row r="5" spans="1:2" ht="20.25" x14ac:dyDescent="0.3">
      <c r="A5" s="12"/>
      <c r="B5" s="12"/>
    </row>
    <row r="6" spans="1:2" ht="15" thickBot="1" x14ac:dyDescent="0.25"/>
    <row r="7" spans="1:2" ht="21" thickBot="1" x14ac:dyDescent="0.25">
      <c r="A7" s="8" t="s">
        <v>2</v>
      </c>
      <c r="B7" s="9" t="s">
        <v>3</v>
      </c>
    </row>
    <row r="8" spans="1:2" ht="24.95" customHeight="1" x14ac:dyDescent="0.2">
      <c r="A8" s="2" t="s">
        <v>19</v>
      </c>
      <c r="B8" s="25">
        <v>849027.49</v>
      </c>
    </row>
    <row r="9" spans="1:2" ht="24.95" customHeight="1" x14ac:dyDescent="0.2">
      <c r="A9" s="4" t="s">
        <v>16</v>
      </c>
      <c r="B9" s="26">
        <v>199481.15</v>
      </c>
    </row>
    <row r="10" spans="1:2" ht="24.95" customHeight="1" x14ac:dyDescent="0.2">
      <c r="A10" s="4" t="s">
        <v>17</v>
      </c>
      <c r="B10" s="26">
        <v>160134.41</v>
      </c>
    </row>
    <row r="11" spans="1:2" ht="24.95" customHeight="1" x14ac:dyDescent="0.2">
      <c r="A11" s="4" t="s">
        <v>18</v>
      </c>
      <c r="B11" s="26">
        <v>39577.69</v>
      </c>
    </row>
    <row r="12" spans="1:2" ht="24.95" customHeight="1" x14ac:dyDescent="0.2">
      <c r="A12" s="4" t="s">
        <v>20</v>
      </c>
      <c r="B12" s="26">
        <v>-1894.54</v>
      </c>
    </row>
    <row r="13" spans="1:2" ht="24.95" customHeight="1" x14ac:dyDescent="0.2">
      <c r="A13" s="4" t="s">
        <v>21</v>
      </c>
      <c r="B13" s="26">
        <v>-1894.54</v>
      </c>
    </row>
    <row r="14" spans="1:2" ht="24.95" customHeight="1" x14ac:dyDescent="0.2">
      <c r="A14" s="4" t="s">
        <v>22</v>
      </c>
      <c r="B14" s="26">
        <v>-284.18</v>
      </c>
    </row>
    <row r="15" spans="1:2" ht="24.95" customHeight="1" x14ac:dyDescent="0.2">
      <c r="A15" s="4" t="s">
        <v>23</v>
      </c>
      <c r="B15" s="26">
        <v>-284.18</v>
      </c>
    </row>
    <row r="16" spans="1:2" ht="24.95" customHeight="1" x14ac:dyDescent="0.2">
      <c r="A16" s="4" t="s">
        <v>24</v>
      </c>
      <c r="B16" s="26">
        <v>-284.18</v>
      </c>
    </row>
    <row r="17" spans="1:2" ht="24.95" customHeight="1" thickBot="1" x14ac:dyDescent="0.25">
      <c r="A17" s="6" t="s">
        <v>7</v>
      </c>
      <c r="B17" s="27">
        <v>303.92</v>
      </c>
    </row>
    <row r="18" spans="1:2" ht="18.75" thickBot="1" x14ac:dyDescent="0.3">
      <c r="A18" s="10" t="s">
        <v>4</v>
      </c>
      <c r="B18" s="28">
        <f>SUM(B8:B17)</f>
        <v>1243883.04</v>
      </c>
    </row>
    <row r="19" spans="1:2" x14ac:dyDescent="0.2">
      <c r="B19" s="13"/>
    </row>
    <row r="20" spans="1:2" ht="15" thickBot="1" x14ac:dyDescent="0.25"/>
    <row r="21" spans="1:2" ht="24.95" customHeight="1" x14ac:dyDescent="0.2">
      <c r="A21" s="14" t="s">
        <v>8</v>
      </c>
      <c r="B21" s="15">
        <v>7138.54</v>
      </c>
    </row>
    <row r="22" spans="1:2" ht="24.95" customHeight="1" thickBot="1" x14ac:dyDescent="0.25">
      <c r="A22" s="16" t="s">
        <v>9</v>
      </c>
      <c r="B22" s="17">
        <f>1179162+10780+17980+39577</f>
        <v>1247499</v>
      </c>
    </row>
    <row r="23" spans="1:2" ht="24.95" customHeight="1" x14ac:dyDescent="0.2">
      <c r="A23" s="18" t="s">
        <v>27</v>
      </c>
      <c r="B23" s="19">
        <f>SUM(B21:B22)</f>
        <v>1254637.54</v>
      </c>
    </row>
    <row r="24" spans="1:2" ht="24.95" customHeight="1" thickBot="1" x14ac:dyDescent="0.25">
      <c r="A24" s="20" t="s">
        <v>28</v>
      </c>
      <c r="B24" s="21">
        <f>+B18</f>
        <v>1243883.04</v>
      </c>
    </row>
    <row r="25" spans="1:2" ht="24.95" customHeight="1" thickBot="1" x14ac:dyDescent="0.25">
      <c r="A25" s="29" t="s">
        <v>12</v>
      </c>
      <c r="B25" s="30">
        <f>+B23-B24</f>
        <v>10754.5</v>
      </c>
    </row>
    <row r="26" spans="1:2" ht="18.75" thickBot="1" x14ac:dyDescent="0.25">
      <c r="A26" s="29" t="s">
        <v>26</v>
      </c>
      <c r="B26" s="30">
        <f>+B12+B13+B14+B15+B16</f>
        <v>-4641.62</v>
      </c>
    </row>
    <row r="27" spans="1:2" ht="18.75" thickBot="1" x14ac:dyDescent="0.25">
      <c r="A27" s="29" t="s">
        <v>25</v>
      </c>
      <c r="B27" s="30">
        <f>+B25+B26</f>
        <v>6112.88</v>
      </c>
    </row>
  </sheetData>
  <mergeCells count="3">
    <mergeCell ref="A2:B2"/>
    <mergeCell ref="A3:B3"/>
    <mergeCell ref="A4:B4"/>
  </mergeCells>
  <pageMargins left="0.86614173228346458" right="7.874015748031496E-2" top="0.94488188976377963" bottom="0.74803149606299213" header="0.31496062992125984" footer="0.31496062992125984"/>
  <pageSetup scale="80" orientation="portrait" r:id="rId1"/>
  <headerFooter>
    <oddFooter>ISAF-860ae4cb-6093-f1a2-3393-e846ce053873
2/2/2022 2:31:05 PM</oddFooter>
    <evenFooter>ISAF-860ae4cb-6093-f1a2-3393-e846ce053873
2/2/2022 2:31:05 PM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fortamun</vt:lpstr>
      <vt:lpstr>FAISM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Hpi3</cp:lastModifiedBy>
  <cp:lastPrinted>2022-02-03T16:25:39Z</cp:lastPrinted>
  <dcterms:created xsi:type="dcterms:W3CDTF">2021-10-16T18:59:49Z</dcterms:created>
  <dcterms:modified xsi:type="dcterms:W3CDTF">2022-06-23T17:52:16Z</dcterms:modified>
</cp:coreProperties>
</file>