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<sst xmlns="http://schemas.openxmlformats.org/spreadsheetml/2006/main" count="80" uniqueCount="48">
  <si>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</si>
  <si>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</si>
  <si>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</si>
  <si>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</si>
  <si>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</si>
  <si>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</si>
  <si>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</si>
  <si>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</si>
  <si>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</si>
  <si>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</si>
  <si>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</si>
  <si>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</si>
  <si>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</si>
  <si>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</si>
  <si>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</si>
  <si>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</si>
  <si>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</si>
  <si>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</si>
  <si>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</si>
  <si>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</si>
  <si>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</si>
  <si>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</si>
  <si>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</si>
  <si>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</si>
  <si>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</si>
  <si>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</si>
  <si>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</si>
  <si>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</si>
  <si>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</si>
  <si>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</si>
  <si>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</si>
  <si>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</si>
  <si>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</si>
  <si>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</si>
  <si>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</si>
  <si>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</si>
  <si>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</si>
  <si>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</si>
  <si>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</si>
  <si>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</si>
  <si>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</si>
  <si>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</si>
  <si>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</si>
  <si>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</si>
  <si>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</si>
  <si>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SANTA ANA</t>
  </si>
  <si>
    <t>Del 1 de Enero al 30 de Septiembre de 2017 (b)</t>
  </si>
  <si>
    <t xml:space="preserve">                                                                                   Estado Analítico del Ejercicio del Presupuesto de Egresos Detallado - LDF                                                 FORMATO 6c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</si>
</sst>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3" sqref="A3:G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45</v>
      </c>
      <c r="B2" s="22"/>
      <c r="C2" s="22"/>
      <c r="D2" s="22"/>
      <c r="E2" s="22"/>
      <c r="F2" s="22"/>
      <c r="G2" s="23"/>
    </row>
    <row r="3" spans="1:7" ht="12.75">
      <c r="A3" s="17" t="s">
        <v>47</v>
      </c>
      <c r="B3" s="24"/>
      <c r="C3" s="24"/>
      <c r="D3" s="24"/>
      <c r="E3" s="24"/>
      <c r="F3" s="24"/>
      <c r="G3" s="25"/>
    </row>
    <row r="4" spans="1:7" ht="12.75">
      <c r="A4" s="17" t="s">
        <v>0</v>
      </c>
      <c r="B4" s="24"/>
      <c r="C4" s="24"/>
      <c r="D4" s="24"/>
      <c r="E4" s="24"/>
      <c r="F4" s="24"/>
      <c r="G4" s="25"/>
    </row>
    <row r="5" spans="1:7" ht="12.75">
      <c r="A5" s="17" t="s">
        <v>46</v>
      </c>
      <c r="B5" s="24"/>
      <c r="C5" s="24"/>
      <c r="D5" s="24"/>
      <c r="E5" s="24"/>
      <c r="F5" s="24"/>
      <c r="G5" s="25"/>
    </row>
    <row r="6" spans="1:7" ht="13.5" thickBot="1">
      <c r="A6" s="18" t="s">
        <v>1</v>
      </c>
      <c r="B6" s="26"/>
      <c r="C6" s="26"/>
      <c r="D6" s="26"/>
      <c r="E6" s="26"/>
      <c r="F6" s="26"/>
      <c r="G6" s="27"/>
    </row>
    <row r="7" spans="1:7" ht="15.75" customHeight="1">
      <c r="A7" s="16" t="s">
        <v>2</v>
      </c>
      <c r="B7" s="28" t="s">
        <v>3</v>
      </c>
      <c r="C7" s="29"/>
      <c r="D7" s="29"/>
      <c r="E7" s="29"/>
      <c r="F7" s="30"/>
      <c r="G7" s="19" t="s">
        <v>4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10</v>
      </c>
      <c r="B11" s="4">
        <f aca="true" t="shared" si="0" ref="B11:G11">B12+B22+B31+B42</f>
        <v>35572109.32</v>
      </c>
      <c r="C11" s="4">
        <f t="shared" si="0"/>
        <v>0</v>
      </c>
      <c r="D11" s="4">
        <f t="shared" si="0"/>
        <v>35572109.32</v>
      </c>
      <c r="E11" s="4">
        <f t="shared" si="0"/>
        <v>24014850.509999998</v>
      </c>
      <c r="F11" s="4">
        <f t="shared" si="0"/>
        <v>23805831.9</v>
      </c>
      <c r="G11" s="4">
        <f t="shared" si="0"/>
        <v>11557258.810000002</v>
      </c>
    </row>
    <row r="12" spans="1:7" ht="12.75">
      <c r="A12" s="8" t="s">
        <v>11</v>
      </c>
      <c r="B12" s="4">
        <f>SUM(B13:B20)</f>
        <v>30991008.28</v>
      </c>
      <c r="C12" s="4">
        <f>SUM(C13:C20)</f>
        <v>-110000</v>
      </c>
      <c r="D12" s="4">
        <f>SUM(D13:D20)</f>
        <v>30881008.28</v>
      </c>
      <c r="E12" s="4">
        <f>SUM(E13:E20)</f>
        <v>20427567.61</v>
      </c>
      <c r="F12" s="4">
        <f>SUM(F13:F20)</f>
        <v>20218549</v>
      </c>
      <c r="G12" s="4">
        <f>D12-E12</f>
        <v>10453440.670000002</v>
      </c>
    </row>
    <row r="13" spans="1:7" ht="12.75">
      <c r="A13" s="11" t="s">
        <v>12</v>
      </c>
      <c r="B13" s="5">
        <v>22291425.28</v>
      </c>
      <c r="C13" s="5">
        <v>-110000</v>
      </c>
      <c r="D13" s="5">
        <f>B13+C13</f>
        <v>22181425.28</v>
      </c>
      <c r="E13" s="5">
        <v>14180923.25</v>
      </c>
      <c r="F13" s="5">
        <v>14147213.25</v>
      </c>
      <c r="G13" s="5">
        <f aca="true" t="shared" si="1" ref="G13:G20">D13-E13</f>
        <v>8000502.030000001</v>
      </c>
    </row>
    <row r="14" spans="1:7" ht="12.75">
      <c r="A14" s="11" t="s">
        <v>13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14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>
        <v>8699583</v>
      </c>
      <c r="C20" s="5">
        <v>0</v>
      </c>
      <c r="D20" s="5">
        <f t="shared" si="2"/>
        <v>8699583</v>
      </c>
      <c r="E20" s="5">
        <v>6246644.36</v>
      </c>
      <c r="F20" s="5">
        <v>6071335.75</v>
      </c>
      <c r="G20" s="5">
        <f t="shared" si="1"/>
        <v>2452938.6399999997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20</v>
      </c>
      <c r="B22" s="4">
        <f>SUM(B23:B29)</f>
        <v>1391309.04</v>
      </c>
      <c r="C22" s="4">
        <f>SUM(C23:C29)</f>
        <v>110000</v>
      </c>
      <c r="D22" s="4">
        <f>SUM(D23:D29)</f>
        <v>1501309.04</v>
      </c>
      <c r="E22" s="4">
        <f>SUM(E23:E29)</f>
        <v>886357.11</v>
      </c>
      <c r="F22" s="4">
        <f>SUM(F23:F29)</f>
        <v>886357.11</v>
      </c>
      <c r="G22" s="4">
        <f aca="true" t="shared" si="3" ref="G22:G29">D22-E22</f>
        <v>614951.93</v>
      </c>
    </row>
    <row r="23" spans="1:7" ht="12.75">
      <c r="A23" s="11" t="s">
        <v>21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22</v>
      </c>
      <c r="B24" s="5">
        <v>1391309.04</v>
      </c>
      <c r="C24" s="5">
        <v>110000</v>
      </c>
      <c r="D24" s="5">
        <f aca="true" t="shared" si="4" ref="D24:D29">B24+C24</f>
        <v>1501309.04</v>
      </c>
      <c r="E24" s="5">
        <v>886357.11</v>
      </c>
      <c r="F24" s="5">
        <v>886357.11</v>
      </c>
      <c r="G24" s="5">
        <f t="shared" si="3"/>
        <v>614951.93</v>
      </c>
    </row>
    <row r="25" spans="1:7" ht="12.75">
      <c r="A25" s="11" t="s">
        <v>23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28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29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30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38</v>
      </c>
      <c r="B42" s="4">
        <f>SUM(B43:B46)</f>
        <v>3189792</v>
      </c>
      <c r="C42" s="4">
        <f>SUM(C43:C46)</f>
        <v>0</v>
      </c>
      <c r="D42" s="4">
        <f>SUM(D43:D46)</f>
        <v>3189792</v>
      </c>
      <c r="E42" s="4">
        <f>SUM(E43:E46)</f>
        <v>2700925.79</v>
      </c>
      <c r="F42" s="4">
        <f>SUM(F43:F46)</f>
        <v>2700925.79</v>
      </c>
      <c r="G42" s="4">
        <f>D42-E42</f>
        <v>488866.20999999996</v>
      </c>
    </row>
    <row r="43" spans="1:7" ht="12.75">
      <c r="A43" s="11" t="s">
        <v>39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40</v>
      </c>
      <c r="B44" s="5">
        <v>3189792</v>
      </c>
      <c r="C44" s="5">
        <v>0</v>
      </c>
      <c r="D44" s="5">
        <f>B44+C44</f>
        <v>3189792</v>
      </c>
      <c r="E44" s="5">
        <v>2700925.79</v>
      </c>
      <c r="F44" s="5">
        <v>2700925.79</v>
      </c>
      <c r="G44" s="5">
        <f>D44-E44</f>
        <v>488866.20999999996</v>
      </c>
    </row>
    <row r="45" spans="1:7" ht="12.75">
      <c r="A45" s="11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43</v>
      </c>
      <c r="B48" s="4">
        <f>B49+B59+B68+B79</f>
        <v>16171220.68</v>
      </c>
      <c r="C48" s="4">
        <f>C49+C59+C68+C79</f>
        <v>0</v>
      </c>
      <c r="D48" s="4">
        <f>D49+D59+D68+D79</f>
        <v>16171220.68</v>
      </c>
      <c r="E48" s="4">
        <f>E49+E59+E68+E79</f>
        <v>9921893.34</v>
      </c>
      <c r="F48" s="4">
        <f>F49+F59+F68+F79</f>
        <v>9823404.93</v>
      </c>
      <c r="G48" s="4">
        <f aca="true" t="shared" si="7" ref="G48:G83">D48-E48</f>
        <v>6249327.34</v>
      </c>
    </row>
    <row r="49" spans="1:7" ht="12.75">
      <c r="A49" s="8" t="s">
        <v>11</v>
      </c>
      <c r="B49" s="4">
        <f>SUM(B50:B57)</f>
        <v>13285120.68</v>
      </c>
      <c r="C49" s="4">
        <f>SUM(C50:C57)</f>
        <v>0</v>
      </c>
      <c r="D49" s="4">
        <f>SUM(D50:D57)</f>
        <v>13285120.68</v>
      </c>
      <c r="E49" s="4">
        <f>SUM(E50:E57)</f>
        <v>8584840.82</v>
      </c>
      <c r="F49" s="4">
        <f>SUM(F50:F57)</f>
        <v>8486352.41</v>
      </c>
      <c r="G49" s="4">
        <f t="shared" si="7"/>
        <v>4700279.859999999</v>
      </c>
    </row>
    <row r="50" spans="1:7" ht="12.75">
      <c r="A50" s="11" t="s">
        <v>12</v>
      </c>
      <c r="B50" s="5">
        <v>3872761</v>
      </c>
      <c r="C50" s="5">
        <v>0</v>
      </c>
      <c r="D50" s="5">
        <f>B50+C50</f>
        <v>3872761</v>
      </c>
      <c r="E50" s="5">
        <v>3940955.79</v>
      </c>
      <c r="F50" s="5">
        <v>3940955.79</v>
      </c>
      <c r="G50" s="5">
        <f t="shared" si="7"/>
        <v>-68194.79000000004</v>
      </c>
    </row>
    <row r="51" spans="1:7" ht="12.75">
      <c r="A51" s="11" t="s">
        <v>13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>
        <v>9412359.68</v>
      </c>
      <c r="C57" s="5">
        <v>0</v>
      </c>
      <c r="D57" s="5">
        <f t="shared" si="8"/>
        <v>9412359.68</v>
      </c>
      <c r="E57" s="5">
        <v>4643885.03</v>
      </c>
      <c r="F57" s="5">
        <v>4545396.62</v>
      </c>
      <c r="G57" s="5">
        <f t="shared" si="7"/>
        <v>4768474.649999999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20</v>
      </c>
      <c r="B59" s="4">
        <f>SUM(B60:B66)</f>
        <v>2130100</v>
      </c>
      <c r="C59" s="4">
        <f>SUM(C60:C66)</f>
        <v>0</v>
      </c>
      <c r="D59" s="4">
        <f>SUM(D60:D66)</f>
        <v>2130100</v>
      </c>
      <c r="E59" s="4">
        <f>SUM(E60:E66)</f>
        <v>742063.79</v>
      </c>
      <c r="F59" s="4">
        <f>SUM(F60:F66)</f>
        <v>742063.79</v>
      </c>
      <c r="G59" s="4">
        <f t="shared" si="7"/>
        <v>1388036.21</v>
      </c>
    </row>
    <row r="60" spans="1:7" ht="12.75">
      <c r="A60" s="11" t="s">
        <v>21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22</v>
      </c>
      <c r="B61" s="5">
        <v>2130100</v>
      </c>
      <c r="C61" s="5">
        <v>0</v>
      </c>
      <c r="D61" s="5">
        <f aca="true" t="shared" si="9" ref="D61:D66">B61+C61</f>
        <v>2130100</v>
      </c>
      <c r="E61" s="5">
        <v>742063.79</v>
      </c>
      <c r="F61" s="5">
        <v>742063.79</v>
      </c>
      <c r="G61" s="5">
        <f t="shared" si="7"/>
        <v>1388036.21</v>
      </c>
    </row>
    <row r="62" spans="1:7" ht="12.75">
      <c r="A62" s="11" t="s">
        <v>23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25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28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29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30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37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38</v>
      </c>
      <c r="B79" s="4">
        <f>SUM(B80:B83)</f>
        <v>756000</v>
      </c>
      <c r="C79" s="4">
        <f>SUM(C80:C83)</f>
        <v>0</v>
      </c>
      <c r="D79" s="4">
        <f>SUM(D80:D83)</f>
        <v>756000</v>
      </c>
      <c r="E79" s="4">
        <f>SUM(E80:E83)</f>
        <v>594988.73</v>
      </c>
      <c r="F79" s="4">
        <f>SUM(F80:F83)</f>
        <v>594988.73</v>
      </c>
      <c r="G79" s="4">
        <f t="shared" si="7"/>
        <v>161011.27000000002</v>
      </c>
    </row>
    <row r="80" spans="1:7" ht="12.75">
      <c r="A80" s="11" t="s">
        <v>39</v>
      </c>
      <c r="B80" s="5">
        <v>756000</v>
      </c>
      <c r="C80" s="5">
        <v>0</v>
      </c>
      <c r="D80" s="5">
        <f>B80+C80</f>
        <v>756000</v>
      </c>
      <c r="E80" s="5">
        <v>594988.73</v>
      </c>
      <c r="F80" s="5">
        <v>594988.73</v>
      </c>
      <c r="G80" s="5">
        <f t="shared" si="7"/>
        <v>161011.27000000002</v>
      </c>
    </row>
    <row r="81" spans="1:7" ht="25.5">
      <c r="A81" s="13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44</v>
      </c>
      <c r="B85" s="4">
        <f aca="true" t="shared" si="11" ref="B85:G85">B11+B48</f>
        <v>51743330</v>
      </c>
      <c r="C85" s="4">
        <f t="shared" si="11"/>
        <v>0</v>
      </c>
      <c r="D85" s="4">
        <f t="shared" si="11"/>
        <v>51743330</v>
      </c>
      <c r="E85" s="4">
        <f t="shared" si="11"/>
        <v>33936743.849999994</v>
      </c>
      <c r="F85" s="4">
        <f t="shared" si="11"/>
        <v>33629236.83</v>
      </c>
      <c r="G85" s="4">
        <f t="shared" si="11"/>
        <v>17806586.150000002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Ruben Dario</cp:lastModifiedBy>
  <cp:lastPrinted>2016-12-22T17:33:12Z</cp:lastPrinted>
  <dcterms:created xsi:type="dcterms:W3CDTF">2016-10-11T20:47:09Z</dcterms:created>
  <dcterms:modified xsi:type="dcterms:W3CDTF">2017-10-18T21:48:23Z</dcterms:modified>
  <cp:category/>
  <cp:version/>
  <cp:contentType/>
  <cp:contentStatus/>
</cp:coreProperties>
</file>