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ony\Desktop\2DO TRIM 2022 ONAVAS BAJADOS DE ISAF\LDF\"/>
    </mc:Choice>
  </mc:AlternateContent>
  <xr:revisionPtr revIDLastSave="0" documentId="8_{C19C690D-622F-4D25-BE99-BE1F59A2A9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F79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F47" i="1" s="1"/>
  <c r="F59" i="1" s="1"/>
  <c r="F81" i="1" s="1"/>
  <c r="D60" i="1"/>
  <c r="C60" i="1"/>
  <c r="D41" i="1"/>
  <c r="C41" i="1"/>
  <c r="D38" i="1"/>
  <c r="D31" i="1"/>
  <c r="C31" i="1"/>
  <c r="D25" i="1"/>
  <c r="C25" i="1"/>
  <c r="C17" i="1"/>
  <c r="C47" i="1" s="1"/>
  <c r="C62" i="1" s="1"/>
  <c r="D17" i="1"/>
  <c r="D9" i="1"/>
  <c r="D47" i="1" s="1"/>
  <c r="D62" i="1" s="1"/>
  <c r="C9" i="1"/>
  <c r="G79" i="1"/>
  <c r="G47" i="1"/>
  <c r="G59" i="1" s="1"/>
  <c r="G81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<sst xmlns="http://schemas.openxmlformats.org/spreadsheetml/2006/main" count="127" uniqueCount="124">
  <si>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</si>
  <si>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</si>
  <si>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</si>
  <si>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</si>
  <si>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</si>
  <si>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</si>
  <si>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</si>
  <si>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</si>
  <si>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</si>
  <si>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</si>
  <si>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</si>
  <si>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</si>
  <si>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</si>
  <si>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</si>
  <si>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</si>
  <si>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</si>
  <si>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</si>
  <si>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</si>
  <si>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</si>
  <si>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</si>
  <si>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</si>
  <si>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</si>
  <si>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</si>
  <si>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</si>
  <si>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</si>
  <si>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</si>
  <si>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</si>
  <si>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</si>
  <si>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</si>
  <si>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</si>
  <si>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</si>
  <si>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</si>
  <si>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</si>
  <si>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</si>
  <si>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</si>
  <si>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</si>
  <si>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</si>
  <si>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</si>
  <si>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</si>
  <si>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</si>
  <si>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</si>
  <si>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</si>
  <si>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</si>
  <si>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</si>
  <si>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</si>
  <si>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</si>
  <si>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</si>
  <si>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</si>
  <si>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</si>
  <si>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</si>
  <si>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</si>
  <si>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</si>
  <si>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</si>
  <si>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</si>
  <si>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</si>
  <si>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</si>
  <si>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</si>
  <si>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</si>
  <si>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</si>
  <si>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</si>
  <si>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</si>
  <si>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</si>
  <si>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</si>
  <si>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</si>
  <si>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</si>
  <si>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</si>
  <si>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</si>
  <si>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</si>
  <si>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</si>
  <si>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</si>
  <si>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</si>
  <si>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</si>
  <si>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</si>
  <si>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</si>
  <si>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</si>
  <si>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</si>
  <si>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</si>
  <si>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</si>
  <si>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</si>
  <si>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</si>
  <si>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</si>
  <si>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</si>
  <si>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</si>
  <si>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</si>
  <si>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</si>
  <si>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</si>
  <si>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</si>
  <si>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</si>
  <si>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</si>
  <si>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</si>
  <si>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</si>
  <si>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</si>
  <si>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</si>
  <si>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</si>
  <si>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</si>
  <si>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</si>
  <si>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</si>
  <si>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</si>
  <si>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</si>
  <si>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</si>
  <si>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</si>
  <si>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</si>
  <si>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</si>
  <si>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</si>
  <si>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</si>
  <si>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</si>
  <si>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</si>
  <si>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</si>
  <si>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</si>
  <si>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</si>
  <si>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</si>
  <si>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</si>
  <si>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</si>
  <si>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</si>
  <si>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</si>
  <si>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</si>
  <si>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</si>
  <si>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</si>
  <si>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</si>
  <si>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</si>
  <si>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ONAVAS (a)</t>
  </si>
  <si>
    <t>Al 31 de diciembre de 2021 y al 30 de Junio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</si>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</sst>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25" activePane="bottomLeft" state="frozen"/>
      <selection pane="bottomLeft" activeCell="E40" sqref="E4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777030.27</v>
      </c>
      <c r="D9" s="9">
        <f>SUM(D10:D16)</f>
        <v>354625.61</v>
      </c>
      <c r="E9" s="11" t="s">
        <v>8</v>
      </c>
      <c r="F9" s="9">
        <f>SUM(F10:F18)</f>
        <v>1106666.7</v>
      </c>
      <c r="G9" s="9">
        <f>SUM(G10:G18)</f>
        <v>969657.17999999993</v>
      </c>
    </row>
    <row r="10" spans="2:7" x14ac:dyDescent="0.2">
      <c r="B10" s="12" t="s">
        <v>9</v>
      </c>
      <c r="C10" s="9">
        <v>4132.8599999999997</v>
      </c>
      <c r="D10" s="9">
        <v>4132.8599999999997</v>
      </c>
      <c r="E10" s="13" t="s">
        <v>10</v>
      </c>
      <c r="F10" s="9">
        <v>492215.86</v>
      </c>
      <c r="G10" s="9">
        <v>492215.86</v>
      </c>
    </row>
    <row r="11" spans="2:7" x14ac:dyDescent="0.2">
      <c r="B11" s="12" t="s">
        <v>11</v>
      </c>
      <c r="C11" s="9">
        <v>772897.41</v>
      </c>
      <c r="D11" s="9">
        <v>350492.75</v>
      </c>
      <c r="E11" s="13" t="s">
        <v>12</v>
      </c>
      <c r="F11" s="9">
        <v>23847.93</v>
      </c>
      <c r="G11" s="9">
        <v>23847.93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417245.81</v>
      </c>
      <c r="G16" s="9">
        <v>280236.28999999998</v>
      </c>
    </row>
    <row r="17" spans="2:7" x14ac:dyDescent="0.2">
      <c r="B17" s="10" t="s">
        <v>23</v>
      </c>
      <c r="C17" s="9">
        <f>SUM(C18:C24)</f>
        <v>315695.43</v>
      </c>
      <c r="D17" s="9">
        <f>SUM(D18:D24)</f>
        <v>264851.58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173357.1</v>
      </c>
      <c r="G18" s="9">
        <v>173357.1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315695.43</v>
      </c>
      <c r="D20" s="9">
        <v>264851.58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-42487.02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-42487.02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1092725.7</v>
      </c>
      <c r="D47" s="9">
        <f>D9+D17+D25+D31+D37+D38+D41</f>
        <v>619477.18999999994</v>
      </c>
      <c r="E47" s="8" t="s">
        <v>82</v>
      </c>
      <c r="F47" s="9">
        <f>F9+F19+F23+F26+F27+F31+F38+F42</f>
        <v>1064179.68</v>
      </c>
      <c r="G47" s="9">
        <f>G9+G19+G23+G26+G27+G31+G38+G42</f>
        <v>969657.17999999993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2788970.66</v>
      </c>
      <c r="G51" s="9">
        <v>3001405.76</v>
      </c>
    </row>
    <row r="52" spans="2:7" x14ac:dyDescent="0.2">
      <c r="B52" s="10" t="s">
        <v>89</v>
      </c>
      <c r="C52" s="9">
        <v>368143.49</v>
      </c>
      <c r="D52" s="9">
        <v>138830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1324591.3999999999</v>
      </c>
      <c r="D53" s="9">
        <v>1199695.2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2788970.66</v>
      </c>
      <c r="G57" s="9">
        <f>SUM(G50:G55)</f>
        <v>3001405.76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3853150.34</v>
      </c>
      <c r="G59" s="9">
        <f>G47+G57</f>
        <v>3971062.9399999995</v>
      </c>
    </row>
    <row r="60" spans="2:7" ht="25.5" x14ac:dyDescent="0.2">
      <c r="B60" s="6" t="s">
        <v>102</v>
      </c>
      <c r="C60" s="9">
        <f>SUM(C50:C58)</f>
        <v>1692734.89</v>
      </c>
      <c r="D60" s="9">
        <f>SUM(D50:D58)</f>
        <v>1338525.2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2785460.59</v>
      </c>
      <c r="D62" s="9">
        <f>D47+D60</f>
        <v>1958002.39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1117537.25</v>
      </c>
      <c r="G63" s="9">
        <f>SUM(G64:G66)</f>
        <v>1117537.25</v>
      </c>
    </row>
    <row r="64" spans="2:7" x14ac:dyDescent="0.2">
      <c r="B64" s="10"/>
      <c r="C64" s="9"/>
      <c r="D64" s="9"/>
      <c r="E64" s="11" t="s">
        <v>106</v>
      </c>
      <c r="F64" s="9">
        <v>1117537.25</v>
      </c>
      <c r="G64" s="9">
        <v>1117537.25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-2185227</v>
      </c>
      <c r="G68" s="9">
        <f>SUM(G69:G73)</f>
        <v>-3130597.8</v>
      </c>
    </row>
    <row r="69" spans="2:7" x14ac:dyDescent="0.2">
      <c r="B69" s="10"/>
      <c r="C69" s="9"/>
      <c r="D69" s="9"/>
      <c r="E69" s="11" t="s">
        <v>110</v>
      </c>
      <c r="F69" s="9">
        <v>945370.8</v>
      </c>
      <c r="G69" s="9">
        <v>538734.55000000005</v>
      </c>
    </row>
    <row r="70" spans="2:7" x14ac:dyDescent="0.2">
      <c r="B70" s="10"/>
      <c r="C70" s="9"/>
      <c r="D70" s="9"/>
      <c r="E70" s="11" t="s">
        <v>111</v>
      </c>
      <c r="F70" s="9">
        <v>-3130597.8</v>
      </c>
      <c r="G70" s="9">
        <v>-3669332.35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-1067689.75</v>
      </c>
      <c r="G79" s="9">
        <f>G63+G68+G75</f>
        <v>-2013060.5499999998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2785460.59</v>
      </c>
      <c r="G81" s="9">
        <f>G59+G79</f>
        <v>1958002.3899999997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sheetProtection sheet="1" objects="1" scenarios="1"/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headerFooter>
    <oddFooter>ISAF-c7284c75-0e0b-6bd1-9a9f-91f6e6887065
8/10/2022 9:36:12 PM</oddFooter>
    <evenFooter>ISAF-c7284c75-0e0b-6bd1-9a9f-91f6e6887065
8/10/2022 9:36:12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sony</cp:lastModifiedBy>
  <cp:lastPrinted>2016-12-20T19:33:34Z</cp:lastPrinted>
  <dcterms:created xsi:type="dcterms:W3CDTF">2016-10-11T18:36:49Z</dcterms:created>
  <dcterms:modified xsi:type="dcterms:W3CDTF">2022-08-11T06:00:03Z</dcterms:modified>
</cp:coreProperties>
</file>